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22.12.17\共有（事業課）\県民文化課\11　文化振興助成金\R8アーツ・クリエイションぎふ\02_アーティストバンク登録\◎リスト\"/>
    </mc:Choice>
  </mc:AlternateContent>
  <xr:revisionPtr revIDLastSave="0" documentId="13_ncr:1_{1F3BA44C-2F4A-48E2-A9A2-51D141583D4D}" xr6:coauthVersionLast="47" xr6:coauthVersionMax="47" xr10:uidLastSave="{00000000-0000-0000-0000-000000000000}"/>
  <bookViews>
    <workbookView xWindow="-120" yWindow="-120" windowWidth="20730" windowHeight="11040" activeTab="1" xr2:uid="{9534E3F1-B41A-45A4-91F8-2A4FFF7FF6CC}"/>
  </bookViews>
  <sheets>
    <sheet name="総括表" sheetId="8" r:id="rId1"/>
    <sheet name="登録一覧" sheetId="7" r:id="rId2"/>
  </sheets>
  <definedNames>
    <definedName name="_xlnm._FilterDatabase" localSheetId="1" hidden="1">登録一覧!$B$5:$AC$64</definedName>
    <definedName name="_xlnm.Print_Area" localSheetId="0">総括表!$A$1:$H$20</definedName>
    <definedName name="_xlnm.Print_Area" localSheetId="1">登録一覧!$A$1:$AC$66</definedName>
    <definedName name="_xlnm.Print_Titles" localSheetId="1">登録一覧!$1:$5</definedName>
    <definedName name="岐阜圏域">登録一覧!$G$6:$G$1048576</definedName>
    <definedName name="広域">登録一覧!$L$6:$L$1048576</definedName>
    <definedName name="西濃圏域">登録一覧!$H$6:$H$1048576</definedName>
    <definedName name="中濃圏域">登録一覧!$I$6:$I$1048576</definedName>
    <definedName name="東濃圏域">登録一覧!$J$6:$J$1048576</definedName>
    <definedName name="飛騨圏域">登録一覧!$K$6:$K$1048576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8" l="1"/>
  <c r="G14" i="8"/>
  <c r="G13" i="8"/>
  <c r="G12" i="8"/>
  <c r="G11" i="8"/>
  <c r="G10" i="8"/>
  <c r="C10" i="8"/>
  <c r="C11" i="8"/>
  <c r="C12" i="8"/>
  <c r="C13" i="8"/>
  <c r="C14" i="8"/>
  <c r="C15" i="8"/>
  <c r="C16" i="8"/>
  <c r="C17" i="8"/>
  <c r="C18" i="8"/>
  <c r="C9" i="8"/>
  <c r="G5" i="8" l="1"/>
</calcChain>
</file>

<file path=xl/sharedStrings.xml><?xml version="1.0" encoding="utf-8"?>
<sst xmlns="http://schemas.openxmlformats.org/spreadsheetml/2006/main" count="795" uniqueCount="565">
  <si>
    <t>登録
番号</t>
    <rPh sb="0" eb="2">
      <t>トウロク</t>
    </rPh>
    <rPh sb="3" eb="5">
      <t>バンゴウ</t>
    </rPh>
    <phoneticPr fontId="1"/>
  </si>
  <si>
    <t>岐阜圏域</t>
    <rPh sb="0" eb="2">
      <t>ギフ</t>
    </rPh>
    <rPh sb="2" eb="4">
      <t>ケンイキ</t>
    </rPh>
    <phoneticPr fontId="1"/>
  </si>
  <si>
    <t>西濃圏域</t>
    <rPh sb="0" eb="2">
      <t>セイノウ</t>
    </rPh>
    <rPh sb="2" eb="4">
      <t>ケンイキ</t>
    </rPh>
    <phoneticPr fontId="1"/>
  </si>
  <si>
    <t>中濃圏域</t>
    <rPh sb="0" eb="2">
      <t>チュウノウ</t>
    </rPh>
    <rPh sb="2" eb="4">
      <t>ケンイキ</t>
    </rPh>
    <phoneticPr fontId="1"/>
  </si>
  <si>
    <t>東濃圏域</t>
    <rPh sb="0" eb="2">
      <t>トウノウ</t>
    </rPh>
    <rPh sb="2" eb="4">
      <t>ケンイキ</t>
    </rPh>
    <phoneticPr fontId="1"/>
  </si>
  <si>
    <t>飛騨圏域</t>
    <rPh sb="0" eb="2">
      <t>ヒダ</t>
    </rPh>
    <rPh sb="2" eb="4">
      <t>ケンイキ</t>
    </rPh>
    <phoneticPr fontId="1"/>
  </si>
  <si>
    <t>※一部重複あり</t>
    <rPh sb="1" eb="3">
      <t>イチブ</t>
    </rPh>
    <rPh sb="3" eb="5">
      <t>チョウフク</t>
    </rPh>
    <phoneticPr fontId="1"/>
  </si>
  <si>
    <t>アーツ・クリエイションぎふ　アーティストバンク</t>
    <phoneticPr fontId="1"/>
  </si>
  <si>
    <t>○アーツ・クリエイションぎふ　アーティストバンク登録一覧</t>
    <rPh sb="24" eb="26">
      <t>トウロク</t>
    </rPh>
    <rPh sb="26" eb="28">
      <t>イチラン</t>
    </rPh>
    <phoneticPr fontId="1"/>
  </si>
  <si>
    <t>愛Wishプロジェクト</t>
    <rPh sb="0" eb="1">
      <t>アイ</t>
    </rPh>
    <phoneticPr fontId="1"/>
  </si>
  <si>
    <t>団体名</t>
    <rPh sb="0" eb="2">
      <t>ダンタイ</t>
    </rPh>
    <rPh sb="2" eb="3">
      <t>メイ</t>
    </rPh>
    <phoneticPr fontId="1"/>
  </si>
  <si>
    <t>フリガナ</t>
    <phoneticPr fontId="1"/>
  </si>
  <si>
    <t>アイウィッシュプロジェクト</t>
    <phoneticPr fontId="1"/>
  </si>
  <si>
    <t>演劇</t>
  </si>
  <si>
    <t>演劇</t>
    <rPh sb="0" eb="2">
      <t>エンゲキ</t>
    </rPh>
    <phoneticPr fontId="1"/>
  </si>
  <si>
    <t>団体概要</t>
    <rPh sb="0" eb="4">
      <t>ダンタイガイヨウ</t>
    </rPh>
    <phoneticPr fontId="1"/>
  </si>
  <si>
    <t>１９８５年岐阜市文化センターにて聴覚障害者含む男女３０名以上での創作ダンス発表が基盤となり、東日本大震災をきっかけに、障がい者含む老若男女が共に踊る「愛Wishプロジェクト」を発足。毎年東海地域を中心に、プロの音楽家、ダンサーを交えた舞台活動を実施。
「命の重みを知ること」「損得を超えた関係を創ること」を目標に、毎年様々な舞台に挑戦しています。
活動実績はHPをご参照くださいませ。</t>
    <phoneticPr fontId="1"/>
  </si>
  <si>
    <t>所在地</t>
    <rPh sb="0" eb="3">
      <t>ショザイチ</t>
    </rPh>
    <phoneticPr fontId="1"/>
  </si>
  <si>
    <t>電話番号</t>
    <rPh sb="0" eb="4">
      <t>デンワバンゴウ</t>
    </rPh>
    <phoneticPr fontId="1"/>
  </si>
  <si>
    <t>052-725-8607</t>
    <phoneticPr fontId="1"/>
  </si>
  <si>
    <t>メールアドレス</t>
    <phoneticPr fontId="1"/>
  </si>
  <si>
    <t>siawase.support@amail.plala.or.jp</t>
    <phoneticPr fontId="1"/>
  </si>
  <si>
    <t>Webサイト</t>
    <phoneticPr fontId="1"/>
  </si>
  <si>
    <t>https://www.iwish-pj.com/</t>
    <phoneticPr fontId="1"/>
  </si>
  <si>
    <t>岐阜
圏域</t>
    <rPh sb="0" eb="2">
      <t>ギフ</t>
    </rPh>
    <rPh sb="3" eb="5">
      <t>ケンイキ</t>
    </rPh>
    <phoneticPr fontId="1"/>
  </si>
  <si>
    <t>西濃
圏域</t>
    <rPh sb="0" eb="2">
      <t>セイノウ</t>
    </rPh>
    <rPh sb="3" eb="5">
      <t>ケンイキ</t>
    </rPh>
    <phoneticPr fontId="1"/>
  </si>
  <si>
    <t>中濃
圏域</t>
    <rPh sb="0" eb="2">
      <t>チュウノウ</t>
    </rPh>
    <rPh sb="3" eb="5">
      <t>ケンイキ</t>
    </rPh>
    <phoneticPr fontId="1"/>
  </si>
  <si>
    <t>東濃
圏域</t>
    <rPh sb="0" eb="2">
      <t>トウノウ</t>
    </rPh>
    <rPh sb="3" eb="5">
      <t>ケンイキ</t>
    </rPh>
    <phoneticPr fontId="1"/>
  </si>
  <si>
    <t>飛騨
圏域</t>
    <rPh sb="0" eb="2">
      <t>ヒダ</t>
    </rPh>
    <rPh sb="3" eb="5">
      <t>ケンイキ</t>
    </rPh>
    <phoneticPr fontId="1"/>
  </si>
  <si>
    <t>広域
（県内
全般）</t>
    <rPh sb="0" eb="2">
      <t>コウイキ</t>
    </rPh>
    <rPh sb="4" eb="6">
      <t>ケンナイ</t>
    </rPh>
    <rPh sb="7" eb="9">
      <t>ゼンパン</t>
    </rPh>
    <phoneticPr fontId="1"/>
  </si>
  <si>
    <t>活動エリア</t>
    <rPh sb="0" eb="2">
      <t>カツドウ</t>
    </rPh>
    <phoneticPr fontId="1"/>
  </si>
  <si>
    <t>○</t>
    <phoneticPr fontId="1"/>
  </si>
  <si>
    <t>メール
アドレス</t>
    <phoneticPr fontId="1"/>
  </si>
  <si>
    <t>SNS</t>
    <phoneticPr fontId="1"/>
  </si>
  <si>
    <t>You
Tube</t>
  </si>
  <si>
    <t>Face
book</t>
  </si>
  <si>
    <t>Insta
gram</t>
  </si>
  <si>
    <t>X</t>
  </si>
  <si>
    <t>その他</t>
    <rPh sb="2" eb="3">
      <t>ホカ</t>
    </rPh>
    <phoneticPr fontId="1"/>
  </si>
  <si>
    <t>アカウント名</t>
    <rPh sb="5" eb="6">
      <t>メイ</t>
    </rPh>
    <phoneticPr fontId="1"/>
  </si>
  <si>
    <t>URL</t>
    <phoneticPr fontId="1"/>
  </si>
  <si>
    <t>@Wish18168347</t>
    <phoneticPr fontId="1"/>
  </si>
  <si>
    <t>チャンネル名</t>
    <rPh sb="5" eb="6">
      <t>メイ</t>
    </rPh>
    <phoneticPr fontId="1"/>
  </si>
  <si>
    <t>SNS名</t>
    <rPh sb="3" eb="4">
      <t>メイ</t>
    </rPh>
    <phoneticPr fontId="1"/>
  </si>
  <si>
    <t>https://x.com/Wish18168347</t>
    <phoneticPr fontId="1"/>
  </si>
  <si>
    <t>○（要相談）</t>
    <rPh sb="2" eb="5">
      <t>ヨウソウダン</t>
    </rPh>
    <phoneticPr fontId="1"/>
  </si>
  <si>
    <t>地域クラブ活動講師</t>
    <rPh sb="0" eb="2">
      <t>チイキ</t>
    </rPh>
    <rPh sb="5" eb="7">
      <t>カツドウ</t>
    </rPh>
    <rPh sb="7" eb="9">
      <t>コウシ</t>
    </rPh>
    <phoneticPr fontId="1"/>
  </si>
  <si>
    <t>対応可否</t>
    <rPh sb="0" eb="2">
      <t>タイオウ</t>
    </rPh>
    <rPh sb="2" eb="4">
      <t>カヒ</t>
    </rPh>
    <phoneticPr fontId="1"/>
  </si>
  <si>
    <t>対応可能
エリア</t>
    <rPh sb="0" eb="4">
      <t>タイオウカノウ</t>
    </rPh>
    <phoneticPr fontId="1"/>
  </si>
  <si>
    <t>設立・活動
開始時期</t>
    <rPh sb="0" eb="2">
      <t>セツリツ</t>
    </rPh>
    <rPh sb="3" eb="5">
      <t>カツドウ</t>
    </rPh>
    <rPh sb="6" eb="8">
      <t>カイシ</t>
    </rPh>
    <rPh sb="8" eb="10">
      <t>ジキ</t>
    </rPh>
    <phoneticPr fontId="1"/>
  </si>
  <si>
    <t>愛知県
名古屋市</t>
    <phoneticPr fontId="1"/>
  </si>
  <si>
    <t>名古屋から通いやすい場所なら対応可</t>
    <phoneticPr fontId="1"/>
  </si>
  <si>
    <t>総合</t>
    <rPh sb="0" eb="2">
      <t>ソウゴウ</t>
    </rPh>
    <phoneticPr fontId="1"/>
  </si>
  <si>
    <t>音楽</t>
    <rPh sb="0" eb="2">
      <t>オンガク</t>
    </rPh>
    <phoneticPr fontId="1"/>
  </si>
  <si>
    <t>美術</t>
    <rPh sb="0" eb="2">
      <t>ビジュツ</t>
    </rPh>
    <phoneticPr fontId="1"/>
  </si>
  <si>
    <t>舞踊</t>
    <rPh sb="0" eb="2">
      <t>ブヨウ</t>
    </rPh>
    <phoneticPr fontId="1"/>
  </si>
  <si>
    <t>映像</t>
    <rPh sb="0" eb="2">
      <t>エイゾウ</t>
    </rPh>
    <phoneticPr fontId="1"/>
  </si>
  <si>
    <t>古典芸能</t>
    <rPh sb="0" eb="4">
      <t>コテンゲイノウ</t>
    </rPh>
    <phoneticPr fontId="1"/>
  </si>
  <si>
    <t>民俗芸能</t>
    <rPh sb="0" eb="4">
      <t>ミンゾクゲイノウ</t>
    </rPh>
    <phoneticPr fontId="1"/>
  </si>
  <si>
    <t>文学</t>
    <rPh sb="0" eb="2">
      <t>ブンガク</t>
    </rPh>
    <phoneticPr fontId="1"/>
  </si>
  <si>
    <t>生活文化</t>
    <rPh sb="0" eb="4">
      <t>セイカツブンカ</t>
    </rPh>
    <phoneticPr fontId="1"/>
  </si>
  <si>
    <t>登録件数</t>
    <rPh sb="0" eb="2">
      <t>トウロク</t>
    </rPh>
    <rPh sb="2" eb="3">
      <t>ケン</t>
    </rPh>
    <phoneticPr fontId="1"/>
  </si>
  <si>
    <t>広域（県内全般）</t>
    <rPh sb="0" eb="2">
      <t>コウイキ</t>
    </rPh>
    <phoneticPr fontId="1"/>
  </si>
  <si>
    <t>活動
ジャンル</t>
    <rPh sb="0" eb="2">
      <t>カツドウ</t>
    </rPh>
    <phoneticPr fontId="1"/>
  </si>
  <si>
    <t>活動ジャンル別登録件数</t>
    <rPh sb="0" eb="2">
      <t>カツドウ</t>
    </rPh>
    <rPh sb="6" eb="7">
      <t>ベツ</t>
    </rPh>
    <rPh sb="7" eb="9">
      <t>トウロク</t>
    </rPh>
    <rPh sb="9" eb="11">
      <t>ケンスウ</t>
    </rPh>
    <phoneticPr fontId="1"/>
  </si>
  <si>
    <t>活動エリア別登録件数</t>
    <rPh sb="0" eb="2">
      <t>カツドウ</t>
    </rPh>
    <rPh sb="5" eb="6">
      <t>ベツ</t>
    </rPh>
    <rPh sb="6" eb="8">
      <t>トウロク</t>
    </rPh>
    <rPh sb="8" eb="10">
      <t>ケンスウ</t>
    </rPh>
    <phoneticPr fontId="1"/>
  </si>
  <si>
    <t>劇団ともしび</t>
    <rPh sb="0" eb="2">
      <t>ゲキダン</t>
    </rPh>
    <phoneticPr fontId="1"/>
  </si>
  <si>
    <t>ゲキダントモシビ</t>
    <phoneticPr fontId="1"/>
  </si>
  <si>
    <t>1958年（昭和３３年）に旗揚げをして、半世紀以上に渡り活動してきました。活動の停滞や時代の変化の波にあって、まさに風前の「ともしび」だったこともありました。団員は現在２５名。２０代から８０代まで各世代がそろっています。さまざまなジャンルを公演してきましたが２０２５年で６０回の公演となりました。地元の題材や有名戯曲、ミュージカル等の公演をしてきました。団員の中に劇作家がいますので、オリジナルの演目も多数あります。</t>
    <rPh sb="4" eb="5">
      <t>ネン</t>
    </rPh>
    <rPh sb="6" eb="8">
      <t>ショウワ</t>
    </rPh>
    <rPh sb="10" eb="11">
      <t>ネン</t>
    </rPh>
    <rPh sb="13" eb="15">
      <t>ハタア</t>
    </rPh>
    <rPh sb="20" eb="25">
      <t>ハンセイキイジョウ</t>
    </rPh>
    <rPh sb="26" eb="27">
      <t>ワタ</t>
    </rPh>
    <rPh sb="28" eb="30">
      <t>カツドウ</t>
    </rPh>
    <rPh sb="37" eb="39">
      <t>カツドウ</t>
    </rPh>
    <rPh sb="40" eb="42">
      <t>テイタイ</t>
    </rPh>
    <rPh sb="43" eb="45">
      <t>ジダイ</t>
    </rPh>
    <rPh sb="46" eb="48">
      <t>ヘンカ</t>
    </rPh>
    <rPh sb="49" eb="50">
      <t>ナミ</t>
    </rPh>
    <rPh sb="58" eb="60">
      <t>フウゼン</t>
    </rPh>
    <rPh sb="79" eb="81">
      <t>ダンイン</t>
    </rPh>
    <rPh sb="82" eb="84">
      <t>ゲンザイ</t>
    </rPh>
    <rPh sb="86" eb="87">
      <t>メイ</t>
    </rPh>
    <rPh sb="90" eb="91">
      <t>ダイ</t>
    </rPh>
    <rPh sb="95" eb="96">
      <t>ダイ</t>
    </rPh>
    <rPh sb="98" eb="101">
      <t>カクセダイ</t>
    </rPh>
    <rPh sb="120" eb="122">
      <t>コウエン</t>
    </rPh>
    <rPh sb="133" eb="134">
      <t>ネン</t>
    </rPh>
    <rPh sb="137" eb="138">
      <t>カイ</t>
    </rPh>
    <rPh sb="139" eb="141">
      <t>コウエン</t>
    </rPh>
    <rPh sb="148" eb="150">
      <t>ジモト</t>
    </rPh>
    <rPh sb="151" eb="153">
      <t>ダイザイ</t>
    </rPh>
    <rPh sb="154" eb="158">
      <t>ユウメイギキョク</t>
    </rPh>
    <rPh sb="165" eb="166">
      <t>トウ</t>
    </rPh>
    <rPh sb="167" eb="169">
      <t>コウエン</t>
    </rPh>
    <rPh sb="177" eb="179">
      <t>ダンイン</t>
    </rPh>
    <rPh sb="180" eb="181">
      <t>ナカ</t>
    </rPh>
    <rPh sb="182" eb="185">
      <t>ゲキサッカ</t>
    </rPh>
    <rPh sb="198" eb="200">
      <t>エンモク</t>
    </rPh>
    <rPh sb="201" eb="203">
      <t>タスウ</t>
    </rPh>
    <phoneticPr fontId="1"/>
  </si>
  <si>
    <t>○</t>
  </si>
  <si>
    <t>郡上市八幡町小野139-8</t>
    <rPh sb="0" eb="3">
      <t>グジョウシ</t>
    </rPh>
    <rPh sb="3" eb="6">
      <t>ハチマンチョウ</t>
    </rPh>
    <rPh sb="6" eb="8">
      <t>オノ</t>
    </rPh>
    <phoneticPr fontId="1"/>
  </si>
  <si>
    <t>090-8958-1948</t>
    <phoneticPr fontId="1"/>
  </si>
  <si>
    <t>https://tomoshibi20.com/</t>
    <phoneticPr fontId="1"/>
  </si>
  <si>
    <t>郡上市内</t>
    <rPh sb="0" eb="4">
      <t>グジョウシナイ</t>
    </rPh>
    <phoneticPr fontId="1"/>
  </si>
  <si>
    <t>○（要相談）</t>
  </si>
  <si>
    <t>カントリーブラスアンサンブル</t>
    <phoneticPr fontId="1"/>
  </si>
  <si>
    <t>1983年に結成、1986年に第1回定期演奏会を開催、1988年に岐阜未来博でラジオ生出演。名古屋ブラスアンサンブル協会の演奏会に7回、名鉄創業100周年コンサートなど各種イベントに参加。美濃加茂市立古井小学校や東白川中学校などでも演奏。近年は年1回の定期演奏会のみです。ブラスアンサンブルを通して地域文化に貢献が目的です。</t>
    <rPh sb="4" eb="5">
      <t>ネン</t>
    </rPh>
    <rPh sb="6" eb="8">
      <t>ケッセイ</t>
    </rPh>
    <rPh sb="13" eb="14">
      <t>ネン</t>
    </rPh>
    <rPh sb="15" eb="16">
      <t>ダイ</t>
    </rPh>
    <rPh sb="17" eb="18">
      <t>カイ</t>
    </rPh>
    <rPh sb="18" eb="23">
      <t>テイキエンソウカイ</t>
    </rPh>
    <rPh sb="24" eb="26">
      <t>カイサイ</t>
    </rPh>
    <rPh sb="31" eb="32">
      <t>ネン</t>
    </rPh>
    <rPh sb="33" eb="38">
      <t>ギフミライハク</t>
    </rPh>
    <rPh sb="42" eb="45">
      <t>ナマシュツエン</t>
    </rPh>
    <rPh sb="46" eb="49">
      <t>ナゴヤ</t>
    </rPh>
    <rPh sb="58" eb="60">
      <t>キョウカイ</t>
    </rPh>
    <rPh sb="61" eb="64">
      <t>エンソウカイ</t>
    </rPh>
    <rPh sb="66" eb="67">
      <t>カイ</t>
    </rPh>
    <rPh sb="68" eb="70">
      <t>メイテツ</t>
    </rPh>
    <rPh sb="70" eb="72">
      <t>ソウギョウ</t>
    </rPh>
    <rPh sb="75" eb="77">
      <t>シュウネン</t>
    </rPh>
    <rPh sb="84" eb="86">
      <t>カクシュ</t>
    </rPh>
    <rPh sb="91" eb="93">
      <t>サンカ</t>
    </rPh>
    <rPh sb="94" eb="100">
      <t>ミノカモシリツ</t>
    </rPh>
    <rPh sb="100" eb="102">
      <t>コビ</t>
    </rPh>
    <rPh sb="102" eb="105">
      <t>ショウガッコウ</t>
    </rPh>
    <rPh sb="106" eb="112">
      <t>ヒガシシラカワチュウガッコウ</t>
    </rPh>
    <rPh sb="116" eb="118">
      <t>エンソウ</t>
    </rPh>
    <rPh sb="119" eb="121">
      <t>キンネン</t>
    </rPh>
    <rPh sb="122" eb="123">
      <t>ネン</t>
    </rPh>
    <rPh sb="124" eb="125">
      <t>カイ</t>
    </rPh>
    <rPh sb="126" eb="131">
      <t>テイキエンソウカイ</t>
    </rPh>
    <rPh sb="146" eb="147">
      <t>トオ</t>
    </rPh>
    <phoneticPr fontId="1"/>
  </si>
  <si>
    <t>美濃加茂市森山町４－３－２６</t>
    <rPh sb="0" eb="5">
      <t>ミノカモシ</t>
    </rPh>
    <rPh sb="5" eb="8">
      <t>モリヤマチョウ</t>
    </rPh>
    <phoneticPr fontId="1"/>
  </si>
  <si>
    <t>0574-26-5225</t>
    <phoneticPr fontId="1"/>
  </si>
  <si>
    <t>nrj58572@nifty.com</t>
    <phoneticPr fontId="1"/>
  </si>
  <si>
    <t>ご相談ください。</t>
    <rPh sb="1" eb="3">
      <t>ソウダン</t>
    </rPh>
    <phoneticPr fontId="1"/>
  </si>
  <si>
    <t>混声合唱団ユーベルコール</t>
    <rPh sb="0" eb="5">
      <t>コンセイガッショウダン</t>
    </rPh>
    <phoneticPr fontId="1"/>
  </si>
  <si>
    <t>コンセイガッショウダンユーベルコール</t>
    <phoneticPr fontId="1"/>
  </si>
  <si>
    <t>昭和60年4月に当時岐阜郡上高校・岐阜北高校の教諭だった鈴木氏によって設立。現在は岐阜市を活動拠点として一般市民による混声合唱団として活動している。演奏曲として、ルネサンスものから現代曲、クラシックからポピュラーソングまでジャンルを問わず採用し、毎週火曜日20時に練習している。年に一回、サラマンカホールなど岐阜市にて定期演奏会を実施している。</t>
    <phoneticPr fontId="1"/>
  </si>
  <si>
    <t>岐阜市</t>
    <rPh sb="0" eb="3">
      <t>ギフシ</t>
    </rPh>
    <phoneticPr fontId="1"/>
  </si>
  <si>
    <t>uluchan@ybb.ne.jp</t>
    <phoneticPr fontId="1"/>
  </si>
  <si>
    <t>https://www.facebook.com/jubelchor</t>
    <phoneticPr fontId="1"/>
  </si>
  <si>
    <t>美濃歌舞伎保存会</t>
    <rPh sb="0" eb="8">
      <t>ミノカブキホゾンカイ</t>
    </rPh>
    <phoneticPr fontId="1"/>
  </si>
  <si>
    <t>ミノカブキホゾンカイ</t>
    <phoneticPr fontId="1"/>
  </si>
  <si>
    <t>県内に伝承される地歌舞伎を保存継承する為に以下の事業を行っている。
①次世代（衣装方、演者、三味線、語り、顔師）の育成事業
②海外に向けてのPR事業（ワークショップの開催）
③インバウンドの為の事業
④衣装、かつら、芝居小屋の活用事業
⑤ハワイ大学、オハイオ州４大学との連携事業</t>
    <rPh sb="0" eb="2">
      <t>ケンナイ</t>
    </rPh>
    <rPh sb="3" eb="5">
      <t>デンショウ</t>
    </rPh>
    <rPh sb="8" eb="12">
      <t>ジカブキ</t>
    </rPh>
    <rPh sb="13" eb="15">
      <t>ホゾン</t>
    </rPh>
    <rPh sb="15" eb="17">
      <t>ケイショウ</t>
    </rPh>
    <rPh sb="19" eb="20">
      <t>タメ</t>
    </rPh>
    <rPh sb="21" eb="23">
      <t>イカ</t>
    </rPh>
    <rPh sb="24" eb="26">
      <t>ジギョウ</t>
    </rPh>
    <rPh sb="27" eb="28">
      <t>オコナ</t>
    </rPh>
    <rPh sb="35" eb="38">
      <t>ジセダイ</t>
    </rPh>
    <rPh sb="39" eb="42">
      <t>イショウカタ</t>
    </rPh>
    <rPh sb="43" eb="45">
      <t>エンジャ</t>
    </rPh>
    <rPh sb="46" eb="49">
      <t>シャミセン</t>
    </rPh>
    <rPh sb="50" eb="51">
      <t>カタ</t>
    </rPh>
    <rPh sb="53" eb="54">
      <t>カオ</t>
    </rPh>
    <rPh sb="54" eb="55">
      <t>シ</t>
    </rPh>
    <rPh sb="57" eb="61">
      <t>イクセイジギョウ</t>
    </rPh>
    <rPh sb="63" eb="65">
      <t>カイガイ</t>
    </rPh>
    <rPh sb="66" eb="67">
      <t>ム</t>
    </rPh>
    <rPh sb="72" eb="74">
      <t>ジギョウ</t>
    </rPh>
    <rPh sb="83" eb="85">
      <t>カイサイ</t>
    </rPh>
    <rPh sb="95" eb="96">
      <t>タメ</t>
    </rPh>
    <rPh sb="97" eb="99">
      <t>ジギョウ</t>
    </rPh>
    <rPh sb="101" eb="103">
      <t>イショウ</t>
    </rPh>
    <rPh sb="108" eb="112">
      <t>シバイコヤ</t>
    </rPh>
    <rPh sb="113" eb="115">
      <t>カツヨウ</t>
    </rPh>
    <rPh sb="115" eb="117">
      <t>ジギョウ</t>
    </rPh>
    <rPh sb="122" eb="124">
      <t>ダイガク</t>
    </rPh>
    <rPh sb="129" eb="130">
      <t>シュウ</t>
    </rPh>
    <rPh sb="131" eb="133">
      <t>ダイガク</t>
    </rPh>
    <rPh sb="135" eb="139">
      <t>レンケイジギョウ</t>
    </rPh>
    <phoneticPr fontId="1"/>
  </si>
  <si>
    <t>1972年</t>
    <rPh sb="4" eb="5">
      <t>ネン</t>
    </rPh>
    <phoneticPr fontId="1"/>
  </si>
  <si>
    <t>瑞浪市日吉町8004-25</t>
    <rPh sb="0" eb="3">
      <t>ミズナミシ</t>
    </rPh>
    <rPh sb="3" eb="6">
      <t>ヒヨシチョウ</t>
    </rPh>
    <phoneticPr fontId="1"/>
  </si>
  <si>
    <t>0572-68-0205</t>
    <phoneticPr fontId="1"/>
  </si>
  <si>
    <t>nekokabuki@nakasendou.jp</t>
    <phoneticPr fontId="1"/>
  </si>
  <si>
    <t>http://www.nakasendou.jp/aioiza/</t>
    <phoneticPr fontId="1"/>
  </si>
  <si>
    <t>美濃歌舞伎博物館相生座</t>
    <rPh sb="0" eb="5">
      <t>ミノカブキ</t>
    </rPh>
    <rPh sb="5" eb="8">
      <t>ハクブツカン</t>
    </rPh>
    <rPh sb="8" eb="11">
      <t>アイオイザ</t>
    </rPh>
    <phoneticPr fontId="1"/>
  </si>
  <si>
    <t>@minokabuki_aioiza</t>
    <phoneticPr fontId="1"/>
  </si>
  <si>
    <t>@minokabuki</t>
    <phoneticPr fontId="1"/>
  </si>
  <si>
    <t>https://www.facebook.com/aioiza?fref=nf&amp;ref=embed_page</t>
    <phoneticPr fontId="1"/>
  </si>
  <si>
    <t>車で日帰り可能な範囲</t>
    <rPh sb="0" eb="1">
      <t>クルマ</t>
    </rPh>
    <rPh sb="2" eb="4">
      <t>ヒガエ</t>
    </rPh>
    <rPh sb="5" eb="7">
      <t>カノウ</t>
    </rPh>
    <rPh sb="8" eb="10">
      <t>ハンイ</t>
    </rPh>
    <phoneticPr fontId="1"/>
  </si>
  <si>
    <t>日本リアリズム写真集団岐阜県協議会</t>
    <rPh sb="0" eb="2">
      <t>ニホン</t>
    </rPh>
    <rPh sb="7" eb="11">
      <t>シャシンシュウダン</t>
    </rPh>
    <rPh sb="11" eb="14">
      <t>ギフケン</t>
    </rPh>
    <rPh sb="14" eb="17">
      <t>キョウギカイ</t>
    </rPh>
    <phoneticPr fontId="1"/>
  </si>
  <si>
    <t>ニホンリアリズムシャシンシュウダンギフケンキョウギカイ</t>
    <phoneticPr fontId="1"/>
  </si>
  <si>
    <t>日本リアリズム写真集団（JRP）※という全国組織の岐阜支部を中心とする写真活動団体。
・毎月1回例会を開催
・毎月会報を発行
・毎年写真展（グループ展）を開催
・毎年本部から講師を招いて写真研修会を開催
※日本リアリズム写真集団については、下記参照
　https://www.jrp.gr.jp/</t>
    <rPh sb="0" eb="2">
      <t>ニホン</t>
    </rPh>
    <rPh sb="7" eb="11">
      <t>シャシンシュウダン</t>
    </rPh>
    <rPh sb="20" eb="24">
      <t>ゼンコクソシキ</t>
    </rPh>
    <rPh sb="25" eb="29">
      <t>ギフシブ</t>
    </rPh>
    <rPh sb="30" eb="32">
      <t>チュウシン</t>
    </rPh>
    <rPh sb="35" eb="39">
      <t>シャシンカツドウ</t>
    </rPh>
    <rPh sb="39" eb="41">
      <t>ダンタイ</t>
    </rPh>
    <rPh sb="44" eb="46">
      <t>マイツキ</t>
    </rPh>
    <rPh sb="47" eb="48">
      <t>カイ</t>
    </rPh>
    <rPh sb="48" eb="50">
      <t>レイカイ</t>
    </rPh>
    <rPh sb="51" eb="53">
      <t>カイサイ</t>
    </rPh>
    <rPh sb="55" eb="57">
      <t>マイツキ</t>
    </rPh>
    <rPh sb="57" eb="59">
      <t>カイホウ</t>
    </rPh>
    <rPh sb="60" eb="62">
      <t>ハッコウ</t>
    </rPh>
    <rPh sb="64" eb="66">
      <t>マイトシ</t>
    </rPh>
    <rPh sb="66" eb="69">
      <t>シャシンテン</t>
    </rPh>
    <rPh sb="74" eb="75">
      <t>テン</t>
    </rPh>
    <rPh sb="77" eb="79">
      <t>カイサイ</t>
    </rPh>
    <rPh sb="81" eb="83">
      <t>マイトシ</t>
    </rPh>
    <rPh sb="83" eb="85">
      <t>ホンブ</t>
    </rPh>
    <rPh sb="87" eb="89">
      <t>コウシ</t>
    </rPh>
    <rPh sb="90" eb="91">
      <t>マネ</t>
    </rPh>
    <rPh sb="93" eb="95">
      <t>シャシン</t>
    </rPh>
    <rPh sb="95" eb="98">
      <t>ケンシュウカイ</t>
    </rPh>
    <rPh sb="99" eb="101">
      <t>カイサイ</t>
    </rPh>
    <rPh sb="103" eb="105">
      <t>ニホン</t>
    </rPh>
    <rPh sb="110" eb="114">
      <t>シャシンシュウダン</t>
    </rPh>
    <rPh sb="120" eb="122">
      <t>カキ</t>
    </rPh>
    <rPh sb="122" eb="124">
      <t>サンショウ</t>
    </rPh>
    <phoneticPr fontId="1"/>
  </si>
  <si>
    <t>1964年</t>
    <rPh sb="4" eb="5">
      <t>ネン</t>
    </rPh>
    <phoneticPr fontId="1"/>
  </si>
  <si>
    <t>事務局：関市側島865-1</t>
    <rPh sb="0" eb="3">
      <t>ジムキョク</t>
    </rPh>
    <rPh sb="4" eb="6">
      <t>セキシ</t>
    </rPh>
    <rPh sb="6" eb="8">
      <t>ソバジマ</t>
    </rPh>
    <phoneticPr fontId="1"/>
  </si>
  <si>
    <t>0575-28-3455
090-3301-4374</t>
    <phoneticPr fontId="1"/>
  </si>
  <si>
    <t>https://www.instagram.com/minokabuki_aioiza/</t>
    <phoneticPr fontId="1"/>
  </si>
  <si>
    <t>https://x.com/minokabuki?s=11&amp;t=1Oy4GsXb0iQFniBln_tC5A</t>
    <phoneticPr fontId="1"/>
  </si>
  <si>
    <t>ksakurai@muc.biglobe.ne.jp</t>
    <phoneticPr fontId="1"/>
  </si>
  <si>
    <t>https://www.jrp.gr.jp/</t>
    <phoneticPr fontId="1"/>
  </si>
  <si>
    <t>ギフショウネンショウジョコトクラブ</t>
    <phoneticPr fontId="1"/>
  </si>
  <si>
    <t>岐阜少年少女琴クラブ</t>
    <rPh sb="0" eb="6">
      <t>ギフショウネンショウジョ</t>
    </rPh>
    <rPh sb="6" eb="7">
      <t>コト</t>
    </rPh>
    <phoneticPr fontId="1"/>
  </si>
  <si>
    <t>1982年</t>
    <rPh sb="4" eb="5">
      <t>ネン</t>
    </rPh>
    <phoneticPr fontId="1"/>
  </si>
  <si>
    <t>岐阜市青少年会館・青山会館</t>
    <rPh sb="0" eb="3">
      <t>ギフシ</t>
    </rPh>
    <rPh sb="3" eb="6">
      <t>セイショウネン</t>
    </rPh>
    <rPh sb="6" eb="8">
      <t>カイカン</t>
    </rPh>
    <rPh sb="9" eb="11">
      <t>アオヤマ</t>
    </rPh>
    <rPh sb="11" eb="13">
      <t>カイカン</t>
    </rPh>
    <phoneticPr fontId="1"/>
  </si>
  <si>
    <t>kojimaki34@docomo.ne.jp</t>
    <phoneticPr fontId="1"/>
  </si>
  <si>
    <t>岐阜市、西濃</t>
    <rPh sb="0" eb="3">
      <t>ギフシ</t>
    </rPh>
    <rPh sb="4" eb="6">
      <t>セイノウ</t>
    </rPh>
    <phoneticPr fontId="1"/>
  </si>
  <si>
    <t>中津川合唱団「満天星」</t>
    <rPh sb="0" eb="3">
      <t>ナカツガワ</t>
    </rPh>
    <rPh sb="3" eb="6">
      <t>ガッショウダン</t>
    </rPh>
    <rPh sb="7" eb="9">
      <t>マンテン</t>
    </rPh>
    <rPh sb="9" eb="10">
      <t>ホシ</t>
    </rPh>
    <phoneticPr fontId="1"/>
  </si>
  <si>
    <t>ナカツガワガッショウダンマンテンボシ</t>
    <phoneticPr fontId="1"/>
  </si>
  <si>
    <t>２０１５年、合唱の経験者、未経験者が一緒になって、愛知県で開催された「日本うたごえ祭典」全国大会への出場を目指して結成。以後、中津川市の合唱祭、東濃合唱祭にも参加して、地域の大合唱団（団員約60名）として根付き、２０２５年７月２７日に１０周年記念演奏会を迎えた。
毎週日曜日の午前中に練習を続けている。</t>
    <rPh sb="4" eb="5">
      <t>ネン</t>
    </rPh>
    <rPh sb="6" eb="8">
      <t>ガッショウ</t>
    </rPh>
    <rPh sb="9" eb="12">
      <t>ケイケンシャ</t>
    </rPh>
    <rPh sb="13" eb="17">
      <t>ミケイケンシャ</t>
    </rPh>
    <rPh sb="18" eb="20">
      <t>イッショ</t>
    </rPh>
    <rPh sb="25" eb="28">
      <t>アイチケン</t>
    </rPh>
    <rPh sb="29" eb="31">
      <t>カイサイ</t>
    </rPh>
    <rPh sb="35" eb="37">
      <t>ニホン</t>
    </rPh>
    <rPh sb="41" eb="43">
      <t>サイテン</t>
    </rPh>
    <rPh sb="44" eb="48">
      <t>ゼンコクタイカイ</t>
    </rPh>
    <rPh sb="50" eb="52">
      <t>シュツジョウ</t>
    </rPh>
    <rPh sb="53" eb="55">
      <t>メザ</t>
    </rPh>
    <rPh sb="57" eb="59">
      <t>ケッセイ</t>
    </rPh>
    <rPh sb="60" eb="62">
      <t>イゴ</t>
    </rPh>
    <rPh sb="63" eb="67">
      <t>ナカツガワシ</t>
    </rPh>
    <rPh sb="68" eb="71">
      <t>ガッショウサイ</t>
    </rPh>
    <rPh sb="72" eb="77">
      <t>トウノウガッショウサイ</t>
    </rPh>
    <rPh sb="79" eb="81">
      <t>サンカ</t>
    </rPh>
    <rPh sb="84" eb="86">
      <t>チイキ</t>
    </rPh>
    <rPh sb="87" eb="91">
      <t>ダイガッショウダン</t>
    </rPh>
    <rPh sb="92" eb="94">
      <t>ダンイン</t>
    </rPh>
    <rPh sb="94" eb="95">
      <t>ヤク</t>
    </rPh>
    <rPh sb="97" eb="98">
      <t>メイ</t>
    </rPh>
    <rPh sb="102" eb="104">
      <t>ネヅ</t>
    </rPh>
    <rPh sb="110" eb="111">
      <t>ネン</t>
    </rPh>
    <rPh sb="112" eb="113">
      <t>ガツ</t>
    </rPh>
    <rPh sb="115" eb="116">
      <t>ニチ</t>
    </rPh>
    <rPh sb="119" eb="123">
      <t>シュウネンキネン</t>
    </rPh>
    <rPh sb="123" eb="126">
      <t>エンソウカイ</t>
    </rPh>
    <rPh sb="127" eb="128">
      <t>ムカ</t>
    </rPh>
    <rPh sb="132" eb="134">
      <t>マイシュウ</t>
    </rPh>
    <rPh sb="134" eb="137">
      <t>ニチヨウビ</t>
    </rPh>
    <rPh sb="138" eb="141">
      <t>ゴゼンチュウ</t>
    </rPh>
    <rPh sb="142" eb="144">
      <t>レンシュウ</t>
    </rPh>
    <rPh sb="145" eb="146">
      <t>ツヅ</t>
    </rPh>
    <phoneticPr fontId="1"/>
  </si>
  <si>
    <t>中津川市中津川899の１４　団長　梅村　薫　宅</t>
    <rPh sb="0" eb="4">
      <t>ナカツガワシ</t>
    </rPh>
    <rPh sb="4" eb="7">
      <t>ナカツガワ</t>
    </rPh>
    <rPh sb="14" eb="16">
      <t>ダンチョウ</t>
    </rPh>
    <rPh sb="17" eb="19">
      <t>ウメムラ</t>
    </rPh>
    <rPh sb="20" eb="21">
      <t>カオル</t>
    </rPh>
    <rPh sb="22" eb="23">
      <t>タク</t>
    </rPh>
    <phoneticPr fontId="1"/>
  </si>
  <si>
    <t>0573-66-2429</t>
    <phoneticPr fontId="1"/>
  </si>
  <si>
    <t>umekaoru@xj.commufa.jp</t>
    <phoneticPr fontId="1"/>
  </si>
  <si>
    <t>東濃地域</t>
    <rPh sb="0" eb="4">
      <t>トウノウチイキ</t>
    </rPh>
    <phoneticPr fontId="1"/>
  </si>
  <si>
    <t>フォト花の会ギフ</t>
    <rPh sb="3" eb="4">
      <t>ハナ</t>
    </rPh>
    <rPh sb="5" eb="6">
      <t>カイ</t>
    </rPh>
    <phoneticPr fontId="1"/>
  </si>
  <si>
    <t>フォトハナノカイギフ</t>
    <phoneticPr fontId="1"/>
  </si>
  <si>
    <t xml:space="preserve">毎年岐阜県美術館において花をモチーフに花の写真展を開催。月齢写真研究会を市橋コミュニティセンターで行う。
2014年　フォト花の会ギフ写真展　岐阜市加藤栄三・東一記念美術館
２０１５年　フォト花の会ギフ写真展　飛騨市美術館
２０１６年　ぎふフラワーフェスティバル　岐阜メモリアルセンター
２０２１年　フォト花の会ギフ３０周年記念　花フェスタ記念公園
２０２５年　西川流日本舞踊第７回静恵会　花の写真展　郡上市役所地内ホール
</t>
    <rPh sb="0" eb="2">
      <t>マイトシ</t>
    </rPh>
    <rPh sb="2" eb="8">
      <t>ギフケンビジュツカン</t>
    </rPh>
    <rPh sb="12" eb="13">
      <t>ハナ</t>
    </rPh>
    <rPh sb="19" eb="20">
      <t>ハナ</t>
    </rPh>
    <rPh sb="21" eb="24">
      <t>シャシンテン</t>
    </rPh>
    <rPh sb="25" eb="27">
      <t>カイサイ</t>
    </rPh>
    <rPh sb="28" eb="32">
      <t>ゲツレイシャシン</t>
    </rPh>
    <rPh sb="32" eb="35">
      <t>ケンキュウカイ</t>
    </rPh>
    <rPh sb="36" eb="38">
      <t>イチハシ</t>
    </rPh>
    <rPh sb="49" eb="50">
      <t>オコナ</t>
    </rPh>
    <rPh sb="57" eb="58">
      <t>ネン</t>
    </rPh>
    <rPh sb="62" eb="63">
      <t>ハナ</t>
    </rPh>
    <rPh sb="64" eb="65">
      <t>カイ</t>
    </rPh>
    <rPh sb="67" eb="70">
      <t>シャシンテン</t>
    </rPh>
    <rPh sb="71" eb="74">
      <t>ギフシ</t>
    </rPh>
    <rPh sb="74" eb="76">
      <t>カトウ</t>
    </rPh>
    <rPh sb="76" eb="78">
      <t>エイゾウ</t>
    </rPh>
    <rPh sb="79" eb="81">
      <t>トウイチ</t>
    </rPh>
    <rPh sb="81" eb="83">
      <t>キネン</t>
    </rPh>
    <rPh sb="83" eb="86">
      <t>ビジュツカン</t>
    </rPh>
    <rPh sb="91" eb="92">
      <t>ネン</t>
    </rPh>
    <rPh sb="96" eb="97">
      <t>ハナ</t>
    </rPh>
    <rPh sb="98" eb="99">
      <t>カイ</t>
    </rPh>
    <rPh sb="101" eb="104">
      <t>シャシンテン</t>
    </rPh>
    <rPh sb="105" eb="108">
      <t>ヒダシ</t>
    </rPh>
    <rPh sb="108" eb="111">
      <t>ビジュツカン</t>
    </rPh>
    <rPh sb="116" eb="117">
      <t>ネン</t>
    </rPh>
    <rPh sb="132" eb="134">
      <t>ギフ</t>
    </rPh>
    <rPh sb="148" eb="149">
      <t>ネン</t>
    </rPh>
    <rPh sb="153" eb="154">
      <t>ハナ</t>
    </rPh>
    <rPh sb="155" eb="156">
      <t>カイ</t>
    </rPh>
    <rPh sb="160" eb="164">
      <t>シュウネンキネン</t>
    </rPh>
    <rPh sb="165" eb="166">
      <t>ハナ</t>
    </rPh>
    <phoneticPr fontId="1"/>
  </si>
  <si>
    <t>岐阜市早田本町1-66　代表　田中　清文
関市弥生町3-2-34　事務局　森　正俊</t>
    <rPh sb="0" eb="3">
      <t>ギフシ</t>
    </rPh>
    <rPh sb="3" eb="7">
      <t>ソウデンホンマチ</t>
    </rPh>
    <rPh sb="12" eb="14">
      <t>ダイヒョウ</t>
    </rPh>
    <rPh sb="15" eb="17">
      <t>タナカ</t>
    </rPh>
    <rPh sb="18" eb="20">
      <t>キヨフミ</t>
    </rPh>
    <rPh sb="21" eb="23">
      <t>セキシ</t>
    </rPh>
    <rPh sb="23" eb="26">
      <t>ヤヨイチョウ</t>
    </rPh>
    <rPh sb="33" eb="36">
      <t>ジムキョク</t>
    </rPh>
    <rPh sb="37" eb="38">
      <t>モリ</t>
    </rPh>
    <rPh sb="39" eb="41">
      <t>マサトシ</t>
    </rPh>
    <phoneticPr fontId="1"/>
  </si>
  <si>
    <t>090-5108-4883 代表　田中　清文
090-3954-3416　事務局　森　正俊</t>
    <rPh sb="14" eb="16">
      <t>ダイヒョウ</t>
    </rPh>
    <rPh sb="17" eb="19">
      <t>タナカ</t>
    </rPh>
    <rPh sb="20" eb="22">
      <t>キヨフミ</t>
    </rPh>
    <rPh sb="37" eb="40">
      <t>ジムキョク</t>
    </rPh>
    <rPh sb="41" eb="42">
      <t>モリ</t>
    </rPh>
    <rPh sb="43" eb="45">
      <t>マサトシ</t>
    </rPh>
    <phoneticPr fontId="1"/>
  </si>
  <si>
    <t>masatoshimori495@gmail.com</t>
    <phoneticPr fontId="1"/>
  </si>
  <si>
    <t>岐阜、中濃、西濃、一部東濃</t>
    <rPh sb="0" eb="2">
      <t>ギフ</t>
    </rPh>
    <rPh sb="3" eb="5">
      <t>チュウノウ</t>
    </rPh>
    <rPh sb="6" eb="8">
      <t>セイノウ</t>
    </rPh>
    <rPh sb="9" eb="11">
      <t>イチブ</t>
    </rPh>
    <rPh sb="11" eb="13">
      <t>トウノウ</t>
    </rPh>
    <phoneticPr fontId="1"/>
  </si>
  <si>
    <t>会館　058-239-4011
代表　小島　090-2136-3554</t>
    <rPh sb="0" eb="2">
      <t>カイカン</t>
    </rPh>
    <rPh sb="16" eb="18">
      <t>ダイヒョウ</t>
    </rPh>
    <rPh sb="19" eb="21">
      <t>コジマ</t>
    </rPh>
    <phoneticPr fontId="1"/>
  </si>
  <si>
    <r>
      <t>1982年、青山少年少女琴クラブとして発足（岐阜市青山会館にて）。その後、岐阜少年少女琴クラブに改名。
1999年　アメリカ・シンシナティ市にてクラブ員を引率し、公演後、市長より感謝状授受
２０２３年　石川県国文祭に引率、出演
2024年　岐阜県国文祭に他の生徒たちと演奏
２０２５年　夏休み老人施設慰問・七郷公民館</t>
    </r>
    <r>
      <rPr>
        <sz val="16"/>
        <rFont val="BIZ UDPゴシック"/>
        <family val="3"/>
        <charset val="128"/>
      </rPr>
      <t>文化祭</t>
    </r>
    <r>
      <rPr>
        <sz val="16"/>
        <color theme="1"/>
        <rFont val="BIZ UDPゴシック"/>
        <family val="3"/>
        <charset val="128"/>
      </rPr>
      <t xml:space="preserve">他 </t>
    </r>
    <rPh sb="4" eb="5">
      <t>ネン</t>
    </rPh>
    <rPh sb="6" eb="8">
      <t>アオヤマ</t>
    </rPh>
    <rPh sb="8" eb="12">
      <t>ショウネンショウジョ</t>
    </rPh>
    <rPh sb="12" eb="13">
      <t>コト</t>
    </rPh>
    <rPh sb="19" eb="21">
      <t>ホッソク</t>
    </rPh>
    <rPh sb="22" eb="25">
      <t>ギフシ</t>
    </rPh>
    <rPh sb="25" eb="27">
      <t>アオヤマ</t>
    </rPh>
    <rPh sb="27" eb="29">
      <t>カイカン</t>
    </rPh>
    <rPh sb="35" eb="36">
      <t>ゴ</t>
    </rPh>
    <rPh sb="37" eb="43">
      <t>ギフショウネンショウジョ</t>
    </rPh>
    <rPh sb="43" eb="44">
      <t>コト</t>
    </rPh>
    <rPh sb="48" eb="50">
      <t>カイメイ</t>
    </rPh>
    <rPh sb="56" eb="57">
      <t>ネン</t>
    </rPh>
    <rPh sb="69" eb="70">
      <t>シ</t>
    </rPh>
    <rPh sb="75" eb="76">
      <t>イン</t>
    </rPh>
    <rPh sb="77" eb="79">
      <t>インソツ</t>
    </rPh>
    <rPh sb="81" eb="84">
      <t>コウエンゴ</t>
    </rPh>
    <rPh sb="85" eb="87">
      <t>シチョウ</t>
    </rPh>
    <rPh sb="89" eb="92">
      <t>カンシャジョウ</t>
    </rPh>
    <rPh sb="92" eb="94">
      <t>ジュジュ</t>
    </rPh>
    <rPh sb="99" eb="100">
      <t>ネン</t>
    </rPh>
    <rPh sb="101" eb="104">
      <t>イシカワケン</t>
    </rPh>
    <rPh sb="104" eb="107">
      <t>コクブンサイ</t>
    </rPh>
    <rPh sb="108" eb="110">
      <t>インソツ</t>
    </rPh>
    <rPh sb="111" eb="113">
      <t>シュツエン</t>
    </rPh>
    <rPh sb="118" eb="119">
      <t>ネン</t>
    </rPh>
    <rPh sb="120" eb="123">
      <t>ギフケン</t>
    </rPh>
    <rPh sb="123" eb="126">
      <t>コクブンサイ</t>
    </rPh>
    <rPh sb="127" eb="128">
      <t>タ</t>
    </rPh>
    <rPh sb="129" eb="131">
      <t>セイト</t>
    </rPh>
    <rPh sb="134" eb="136">
      <t>エンソウ</t>
    </rPh>
    <rPh sb="141" eb="142">
      <t>ネン</t>
    </rPh>
    <rPh sb="143" eb="145">
      <t>ナツヤス</t>
    </rPh>
    <rPh sb="146" eb="150">
      <t>ロウジンシセツ</t>
    </rPh>
    <rPh sb="150" eb="152">
      <t>イモン</t>
    </rPh>
    <rPh sb="153" eb="155">
      <t>ナナサト</t>
    </rPh>
    <rPh sb="155" eb="158">
      <t>コウミンカン</t>
    </rPh>
    <rPh sb="158" eb="161">
      <t>ブンカサイ</t>
    </rPh>
    <rPh sb="161" eb="162">
      <t>ホカ</t>
    </rPh>
    <phoneticPr fontId="1"/>
  </si>
  <si>
    <t>岐阜フラメンコサークルエルビエント</t>
    <rPh sb="0" eb="2">
      <t>ギフ</t>
    </rPh>
    <phoneticPr fontId="1"/>
  </si>
  <si>
    <t>ギフフラメンコサークルエルビエント</t>
    <phoneticPr fontId="1"/>
  </si>
  <si>
    <t>練習
・毎週木曜夜・日曜日　岐阜市柳津町のエルビエント稽古場
・隔週金曜日　岐阜市メディアコスモス　躍るスタジオ
実績
・岐阜市のスペイン料理店「バル・サビオ」にて定期ライブ主催
・２年に１度　市内外ホールにて定期公演
・障がいを持ったお子さん親御さん向けバリアフリーコンサート「キッズ・フラメンコ」（２０１９年６月２３日）
・フラメンコワークショップ「ゆうこフラメンコラボ」８回主催
・村国座×フラメンコ「岐阜フラメンコ絵巻／フラメンコ版本能寺の変」
・生成AIでの脚本を使った「AIフラメンコ竹取物語」（２０２４年１１月３０日）</t>
    <rPh sb="0" eb="2">
      <t>レンシュウ</t>
    </rPh>
    <rPh sb="4" eb="6">
      <t>マイシュウ</t>
    </rPh>
    <rPh sb="6" eb="9">
      <t>モクヨウヨル</t>
    </rPh>
    <rPh sb="10" eb="13">
      <t>ニチヨウビ</t>
    </rPh>
    <rPh sb="14" eb="17">
      <t>ギフシ</t>
    </rPh>
    <rPh sb="17" eb="20">
      <t>ヤナイヅチョウ</t>
    </rPh>
    <rPh sb="27" eb="29">
      <t>ケイコ</t>
    </rPh>
    <rPh sb="29" eb="30">
      <t>バ</t>
    </rPh>
    <rPh sb="32" eb="34">
      <t>カクシュウ</t>
    </rPh>
    <rPh sb="34" eb="37">
      <t>キンヨウビ</t>
    </rPh>
    <rPh sb="38" eb="40">
      <t>ギフ</t>
    </rPh>
    <rPh sb="40" eb="41">
      <t>シ</t>
    </rPh>
    <rPh sb="50" eb="51">
      <t>オド</t>
    </rPh>
    <rPh sb="57" eb="59">
      <t>ジッセキ</t>
    </rPh>
    <rPh sb="61" eb="64">
      <t>ギフシ</t>
    </rPh>
    <rPh sb="69" eb="72">
      <t>リョウリテン</t>
    </rPh>
    <rPh sb="82" eb="84">
      <t>テイキ</t>
    </rPh>
    <rPh sb="87" eb="89">
      <t>シュサイ</t>
    </rPh>
    <rPh sb="92" eb="93">
      <t>ネン</t>
    </rPh>
    <rPh sb="95" eb="96">
      <t>ド</t>
    </rPh>
    <rPh sb="97" eb="100">
      <t>シナイガイ</t>
    </rPh>
    <rPh sb="105" eb="109">
      <t>テイキコウエン</t>
    </rPh>
    <rPh sb="111" eb="112">
      <t>ショウ</t>
    </rPh>
    <rPh sb="115" eb="116">
      <t>モ</t>
    </rPh>
    <rPh sb="119" eb="120">
      <t>コ</t>
    </rPh>
    <rPh sb="122" eb="124">
      <t>オヤゴ</t>
    </rPh>
    <rPh sb="126" eb="127">
      <t>ム</t>
    </rPh>
    <rPh sb="155" eb="156">
      <t>ネン</t>
    </rPh>
    <rPh sb="157" eb="158">
      <t>ガツ</t>
    </rPh>
    <rPh sb="160" eb="161">
      <t>ニチ</t>
    </rPh>
    <rPh sb="189" eb="190">
      <t>カイ</t>
    </rPh>
    <rPh sb="190" eb="192">
      <t>シュサイ</t>
    </rPh>
    <rPh sb="194" eb="197">
      <t>ムラクニザ</t>
    </rPh>
    <rPh sb="204" eb="206">
      <t>ギフ</t>
    </rPh>
    <rPh sb="211" eb="213">
      <t>エマキ</t>
    </rPh>
    <rPh sb="219" eb="220">
      <t>バン</t>
    </rPh>
    <rPh sb="220" eb="223">
      <t>ホンノウジ</t>
    </rPh>
    <rPh sb="224" eb="225">
      <t>ヘン</t>
    </rPh>
    <rPh sb="228" eb="230">
      <t>セイセイ</t>
    </rPh>
    <rPh sb="234" eb="236">
      <t>キャクホン</t>
    </rPh>
    <rPh sb="237" eb="238">
      <t>ツカ</t>
    </rPh>
    <rPh sb="248" eb="250">
      <t>タケトリ</t>
    </rPh>
    <rPh sb="250" eb="252">
      <t>モノガタリ</t>
    </rPh>
    <rPh sb="258" eb="259">
      <t>ネン</t>
    </rPh>
    <rPh sb="261" eb="262">
      <t>ガツ</t>
    </rPh>
    <rPh sb="264" eb="265">
      <t>ニチ</t>
    </rPh>
    <phoneticPr fontId="1"/>
  </si>
  <si>
    <t>岐阜市柳津町上佐波2丁目３００番地</t>
    <rPh sb="0" eb="3">
      <t>ギフシ</t>
    </rPh>
    <rPh sb="3" eb="6">
      <t>ヤナイヅチョウ</t>
    </rPh>
    <rPh sb="6" eb="9">
      <t>カミサワ</t>
    </rPh>
    <rPh sb="10" eb="12">
      <t>チョウメ</t>
    </rPh>
    <rPh sb="15" eb="17">
      <t>バンチ</t>
    </rPh>
    <phoneticPr fontId="1"/>
  </si>
  <si>
    <t>090-7020-6148</t>
    <phoneticPr fontId="1"/>
  </si>
  <si>
    <t>ゆうこフラメンコちゃんねる</t>
    <phoneticPr fontId="1"/>
  </si>
  <si>
    <t>@gifuflamencoelviento62</t>
    <phoneticPr fontId="1"/>
  </si>
  <si>
    <t>@flamencodaisuki</t>
    <phoneticPr fontId="1"/>
  </si>
  <si>
    <t>岐阜圏域</t>
    <rPh sb="0" eb="4">
      <t>ギフケンイキ</t>
    </rPh>
    <phoneticPr fontId="1"/>
  </si>
  <si>
    <t>イッパンシャダンホウジンタジミオンガクデマチヅクリシミンキョウギカイ</t>
    <phoneticPr fontId="1"/>
  </si>
  <si>
    <t>一般社団法人たじみ音楽でまちづくり市民協議会</t>
    <rPh sb="0" eb="6">
      <t>イッパンシャダンホウジン</t>
    </rPh>
    <rPh sb="9" eb="11">
      <t>オンガク</t>
    </rPh>
    <rPh sb="17" eb="19">
      <t>シミン</t>
    </rPh>
    <rPh sb="19" eb="22">
      <t>キョウギカイ</t>
    </rPh>
    <phoneticPr fontId="1"/>
  </si>
  <si>
    <t>この法人は、JR多治見駅前の中之郷地区を中心とした「たじみ音楽でまちづくり」活動を、多治見市民をはじめとする皆さまに提案し、あらゆるジャンルの音楽をツールに、本物の音楽文化を発信し続けることにより、こころ豊かな賑わいのある多治見のまちづくりに貢献することを目指す。
２０１７年4月1日　任意団体として設立
２０２３年６月７日　法人化
毎年１０会のコンサートを開催し、市民はもちろんのこと各地よりご来場していただいています。７年間で７，０００名来場です。</t>
    <rPh sb="2" eb="4">
      <t>ホウジン</t>
    </rPh>
    <rPh sb="8" eb="13">
      <t>タジミエキマエ</t>
    </rPh>
    <rPh sb="14" eb="17">
      <t>ナカノゴウ</t>
    </rPh>
    <rPh sb="17" eb="19">
      <t>チク</t>
    </rPh>
    <rPh sb="20" eb="22">
      <t>チュウシン</t>
    </rPh>
    <rPh sb="29" eb="31">
      <t>オンガク</t>
    </rPh>
    <rPh sb="38" eb="40">
      <t>カツドウ</t>
    </rPh>
    <rPh sb="42" eb="47">
      <t>タジミシミン</t>
    </rPh>
    <rPh sb="54" eb="55">
      <t>ミナ</t>
    </rPh>
    <rPh sb="58" eb="60">
      <t>テイアン</t>
    </rPh>
    <rPh sb="71" eb="73">
      <t>オンガク</t>
    </rPh>
    <rPh sb="79" eb="81">
      <t>ホンモノ</t>
    </rPh>
    <rPh sb="82" eb="86">
      <t>オンガクブンカ</t>
    </rPh>
    <rPh sb="87" eb="89">
      <t>ハッシン</t>
    </rPh>
    <rPh sb="90" eb="91">
      <t>ツヅ</t>
    </rPh>
    <rPh sb="102" eb="103">
      <t>ユタ</t>
    </rPh>
    <rPh sb="105" eb="106">
      <t>ニギ</t>
    </rPh>
    <rPh sb="111" eb="114">
      <t>タジミ</t>
    </rPh>
    <rPh sb="121" eb="123">
      <t>コウケン</t>
    </rPh>
    <rPh sb="128" eb="130">
      <t>メザ</t>
    </rPh>
    <rPh sb="137" eb="138">
      <t>ネン</t>
    </rPh>
    <rPh sb="139" eb="140">
      <t>ガツ</t>
    </rPh>
    <rPh sb="141" eb="142">
      <t>ニチ</t>
    </rPh>
    <rPh sb="143" eb="147">
      <t>ニンイダンタイ</t>
    </rPh>
    <rPh sb="150" eb="152">
      <t>セツリツ</t>
    </rPh>
    <rPh sb="157" eb="158">
      <t>ネン</t>
    </rPh>
    <rPh sb="159" eb="160">
      <t>ガツ</t>
    </rPh>
    <rPh sb="161" eb="162">
      <t>ニチ</t>
    </rPh>
    <rPh sb="163" eb="166">
      <t>ホウジンカ</t>
    </rPh>
    <rPh sb="167" eb="169">
      <t>マイトシ</t>
    </rPh>
    <rPh sb="171" eb="172">
      <t>カイ</t>
    </rPh>
    <rPh sb="179" eb="181">
      <t>カイサイ</t>
    </rPh>
    <rPh sb="183" eb="185">
      <t>シミン</t>
    </rPh>
    <rPh sb="193" eb="195">
      <t>カクチ</t>
    </rPh>
    <rPh sb="198" eb="200">
      <t>ライジョウ</t>
    </rPh>
    <rPh sb="212" eb="214">
      <t>ネンカン</t>
    </rPh>
    <rPh sb="220" eb="221">
      <t>メイ</t>
    </rPh>
    <rPh sb="221" eb="223">
      <t>ライジョウ</t>
    </rPh>
    <phoneticPr fontId="1"/>
  </si>
  <si>
    <t>https://www.youtube.com/@yukoflamenco</t>
    <phoneticPr fontId="1"/>
  </si>
  <si>
    <t>https://www.facebook.com/elviento.gifu/</t>
    <phoneticPr fontId="1"/>
  </si>
  <si>
    <t>https://www.instagram.com/qifuflamencoelviento62?igsh=OGs0MzAzYTZhcXJy</t>
    <phoneticPr fontId="1"/>
  </si>
  <si>
    <t>https://x.com/flamencodaisuki?s=11&amp;t=1Oy4GsXb0iQFniBln_tC5A</t>
    <phoneticPr fontId="1"/>
  </si>
  <si>
    <t>多治見市前畑町2-46</t>
    <rPh sb="0" eb="4">
      <t>タジミシ</t>
    </rPh>
    <rPh sb="4" eb="7">
      <t>マエハタチョウ</t>
    </rPh>
    <phoneticPr fontId="1"/>
  </si>
  <si>
    <t>090-3569-6324</t>
    <phoneticPr fontId="1"/>
  </si>
  <si>
    <t>info@tajimimusic.com</t>
    <phoneticPr fontId="1"/>
  </si>
  <si>
    <t>http://www.tajimimusic.com/p-council</t>
    <phoneticPr fontId="1"/>
  </si>
  <si>
    <t>東濃地域（特に多治見市）</t>
    <rPh sb="0" eb="2">
      <t>トウノウ</t>
    </rPh>
    <rPh sb="2" eb="4">
      <t>チイキ</t>
    </rPh>
    <rPh sb="5" eb="6">
      <t>トク</t>
    </rPh>
    <rPh sb="7" eb="11">
      <t>タジミシ</t>
    </rPh>
    <phoneticPr fontId="1"/>
  </si>
  <si>
    <t>岐阜県水彩画会</t>
    <rPh sb="0" eb="7">
      <t>ギフケンスイサイガカイ</t>
    </rPh>
    <phoneticPr fontId="1"/>
  </si>
  <si>
    <t>ギフケンスイサイガカイ</t>
    <phoneticPr fontId="1"/>
  </si>
  <si>
    <t>1952年水彩画の愛好団体として設立。第1回の会員展と同時に一般から水彩画・版画の作品を公募・展示している。展覧会最終日には会場における作品研修会を企画。相互の研鑚を図っている。前記の目的を達成するため、室内デッサン会・野外スケッチ会を一般参加で開催、講評会を行っている。</t>
    <rPh sb="4" eb="5">
      <t>ネン</t>
    </rPh>
    <rPh sb="5" eb="8">
      <t>スイサイガ</t>
    </rPh>
    <rPh sb="9" eb="13">
      <t>アイコウダンタイ</t>
    </rPh>
    <rPh sb="16" eb="18">
      <t>セツリツ</t>
    </rPh>
    <rPh sb="19" eb="20">
      <t>ダイ</t>
    </rPh>
    <rPh sb="21" eb="22">
      <t>カイ</t>
    </rPh>
    <rPh sb="23" eb="26">
      <t>カイインテン</t>
    </rPh>
    <rPh sb="27" eb="29">
      <t>ドウジ</t>
    </rPh>
    <rPh sb="30" eb="32">
      <t>イッパン</t>
    </rPh>
    <rPh sb="34" eb="37">
      <t>スイサイガ</t>
    </rPh>
    <rPh sb="38" eb="40">
      <t>ハンガ</t>
    </rPh>
    <rPh sb="41" eb="43">
      <t>サクヒン</t>
    </rPh>
    <rPh sb="44" eb="46">
      <t>コウボ</t>
    </rPh>
    <rPh sb="47" eb="49">
      <t>テンジ</t>
    </rPh>
    <rPh sb="54" eb="57">
      <t>テンランカイ</t>
    </rPh>
    <rPh sb="57" eb="60">
      <t>サイシュウビ</t>
    </rPh>
    <rPh sb="62" eb="64">
      <t>カイジョウ</t>
    </rPh>
    <rPh sb="68" eb="70">
      <t>サクヒン</t>
    </rPh>
    <rPh sb="70" eb="73">
      <t>ケンシュウカイ</t>
    </rPh>
    <rPh sb="74" eb="76">
      <t>キカク</t>
    </rPh>
    <rPh sb="77" eb="79">
      <t>ソウゴ</t>
    </rPh>
    <rPh sb="80" eb="82">
      <t>ケンサン</t>
    </rPh>
    <rPh sb="83" eb="84">
      <t>ハカ</t>
    </rPh>
    <rPh sb="89" eb="91">
      <t>ゼンキ</t>
    </rPh>
    <rPh sb="92" eb="94">
      <t>モクテキ</t>
    </rPh>
    <rPh sb="95" eb="97">
      <t>タッセイ</t>
    </rPh>
    <rPh sb="102" eb="104">
      <t>シツナイ</t>
    </rPh>
    <rPh sb="108" eb="109">
      <t>カイ</t>
    </rPh>
    <rPh sb="110" eb="112">
      <t>ヤガイ</t>
    </rPh>
    <rPh sb="116" eb="117">
      <t>カイ</t>
    </rPh>
    <rPh sb="118" eb="122">
      <t>イッパンサンカ</t>
    </rPh>
    <rPh sb="123" eb="125">
      <t>カイサイ</t>
    </rPh>
    <rPh sb="126" eb="129">
      <t>コウヒョウカイ</t>
    </rPh>
    <rPh sb="130" eb="131">
      <t>オコナ</t>
    </rPh>
    <phoneticPr fontId="1"/>
  </si>
  <si>
    <t>1952年設立
1953年活動開始、展覧会開催</t>
    <rPh sb="4" eb="5">
      <t>ネン</t>
    </rPh>
    <rPh sb="5" eb="7">
      <t>セツリツ</t>
    </rPh>
    <rPh sb="12" eb="13">
      <t>ネン</t>
    </rPh>
    <rPh sb="13" eb="17">
      <t>カツドウカイシ</t>
    </rPh>
    <rPh sb="18" eb="21">
      <t>テンランカイ</t>
    </rPh>
    <rPh sb="21" eb="23">
      <t>カイサイ</t>
    </rPh>
    <phoneticPr fontId="1"/>
  </si>
  <si>
    <t>岐阜市芋島4-21-12（今尾さち子事務局長宅）</t>
    <rPh sb="0" eb="3">
      <t>ギフシ</t>
    </rPh>
    <rPh sb="3" eb="5">
      <t>イモジマ</t>
    </rPh>
    <rPh sb="13" eb="15">
      <t>イマオ</t>
    </rPh>
    <rPh sb="17" eb="18">
      <t>コ</t>
    </rPh>
    <rPh sb="18" eb="21">
      <t>ジムキョク</t>
    </rPh>
    <rPh sb="21" eb="22">
      <t>チョウ</t>
    </rPh>
    <rPh sb="22" eb="23">
      <t>タク</t>
    </rPh>
    <phoneticPr fontId="1"/>
  </si>
  <si>
    <t>090-8182-0505</t>
    <phoneticPr fontId="1"/>
  </si>
  <si>
    <t>shfz0ltu@gmail.com</t>
    <phoneticPr fontId="1"/>
  </si>
  <si>
    <t>岐阜市、大垣市</t>
    <rPh sb="0" eb="3">
      <t>ギフシ</t>
    </rPh>
    <rPh sb="4" eb="7">
      <t>オオガキシ</t>
    </rPh>
    <phoneticPr fontId="1"/>
  </si>
  <si>
    <t>岐阜県ミセスフォークダンス協会</t>
    <rPh sb="0" eb="3">
      <t>ギフケン</t>
    </rPh>
    <rPh sb="13" eb="15">
      <t>キョウカイ</t>
    </rPh>
    <phoneticPr fontId="1"/>
  </si>
  <si>
    <t>ギフケンミセスフォークダンスキョウカイ</t>
    <phoneticPr fontId="1"/>
  </si>
  <si>
    <t>地域での公民館にて週1回程度、サークルを作りフォークダンスを踊り、楽しんでいます。
年間3回程度、全部のサークルが合同で大きな会場にて、踊っています。加盟サークルは４０チームくらいです。</t>
    <rPh sb="0" eb="2">
      <t>チイキ</t>
    </rPh>
    <rPh sb="4" eb="7">
      <t>コウミンカン</t>
    </rPh>
    <rPh sb="9" eb="10">
      <t>シュウ</t>
    </rPh>
    <rPh sb="11" eb="12">
      <t>カイ</t>
    </rPh>
    <rPh sb="12" eb="14">
      <t>テイド</t>
    </rPh>
    <rPh sb="20" eb="21">
      <t>ツク</t>
    </rPh>
    <rPh sb="30" eb="31">
      <t>オド</t>
    </rPh>
    <rPh sb="33" eb="34">
      <t>タノ</t>
    </rPh>
    <rPh sb="42" eb="44">
      <t>ネンカン</t>
    </rPh>
    <rPh sb="45" eb="46">
      <t>カイ</t>
    </rPh>
    <rPh sb="46" eb="48">
      <t>テイド</t>
    </rPh>
    <rPh sb="49" eb="51">
      <t>ゼンブ</t>
    </rPh>
    <rPh sb="57" eb="59">
      <t>ゴウドウ</t>
    </rPh>
    <rPh sb="60" eb="61">
      <t>オオ</t>
    </rPh>
    <rPh sb="63" eb="65">
      <t>カイジョウ</t>
    </rPh>
    <rPh sb="68" eb="69">
      <t>オド</t>
    </rPh>
    <rPh sb="75" eb="77">
      <t>カメイ</t>
    </rPh>
    <phoneticPr fontId="1"/>
  </si>
  <si>
    <t>1984年</t>
    <rPh sb="4" eb="5">
      <t>ネン</t>
    </rPh>
    <phoneticPr fontId="1"/>
  </si>
  <si>
    <t>岐阜市長森本町1-13-11</t>
    <rPh sb="0" eb="5">
      <t>ギフシナガモリ</t>
    </rPh>
    <rPh sb="5" eb="7">
      <t>ホンマチ</t>
    </rPh>
    <phoneticPr fontId="1"/>
  </si>
  <si>
    <t>058-247-4563</t>
    <phoneticPr fontId="1"/>
  </si>
  <si>
    <t>岐阜市</t>
    <rPh sb="0" eb="3">
      <t>ギフシ</t>
    </rPh>
    <phoneticPr fontId="1"/>
  </si>
  <si>
    <t>岐阜各務原児童合唱団</t>
    <rPh sb="0" eb="5">
      <t>ギフカカミガハラ</t>
    </rPh>
    <rPh sb="5" eb="10">
      <t>ジドウガッショウダン</t>
    </rPh>
    <phoneticPr fontId="1"/>
  </si>
  <si>
    <t>ギフカカミガハラジドウガッショウダン</t>
    <phoneticPr fontId="1"/>
  </si>
  <si>
    <t>昭和45年4月に結団以来、創立５５年を迎えました。毎年の定期演奏会、スプリングコンサート、県内外の合唱団との交流演奏会を開催しています。海外では、北京、韓国、オーストラリア、国内では、１１都市での公演をしてきました。毎年オリジナルミュージカルを上演し、仲間と共に創りあげる楽しさや喜びを大切にしています。</t>
    <rPh sb="0" eb="2">
      <t>ショウワ</t>
    </rPh>
    <rPh sb="4" eb="5">
      <t>ネン</t>
    </rPh>
    <rPh sb="6" eb="7">
      <t>ガツ</t>
    </rPh>
    <rPh sb="8" eb="10">
      <t>ケツダン</t>
    </rPh>
    <rPh sb="10" eb="12">
      <t>イライ</t>
    </rPh>
    <rPh sb="13" eb="15">
      <t>ソウリツ</t>
    </rPh>
    <rPh sb="17" eb="18">
      <t>ネン</t>
    </rPh>
    <rPh sb="19" eb="20">
      <t>ムカ</t>
    </rPh>
    <rPh sb="25" eb="27">
      <t>マイトシ</t>
    </rPh>
    <rPh sb="28" eb="33">
      <t>テイキエンソウカイ</t>
    </rPh>
    <rPh sb="45" eb="48">
      <t>ケンナイガイ</t>
    </rPh>
    <rPh sb="49" eb="52">
      <t>ガッショウダン</t>
    </rPh>
    <rPh sb="54" eb="56">
      <t>コウリュウ</t>
    </rPh>
    <rPh sb="56" eb="59">
      <t>エンソウカイ</t>
    </rPh>
    <rPh sb="60" eb="62">
      <t>カイサイ</t>
    </rPh>
    <rPh sb="68" eb="70">
      <t>カイガイ</t>
    </rPh>
    <rPh sb="73" eb="75">
      <t>ペキン</t>
    </rPh>
    <rPh sb="76" eb="78">
      <t>カンコク</t>
    </rPh>
    <rPh sb="87" eb="89">
      <t>コクナイ</t>
    </rPh>
    <rPh sb="94" eb="96">
      <t>トシ</t>
    </rPh>
    <rPh sb="98" eb="100">
      <t>コウエン</t>
    </rPh>
    <rPh sb="108" eb="110">
      <t>マイトシ</t>
    </rPh>
    <rPh sb="122" eb="124">
      <t>ジョウエン</t>
    </rPh>
    <rPh sb="126" eb="128">
      <t>ナカマ</t>
    </rPh>
    <rPh sb="129" eb="130">
      <t>トモ</t>
    </rPh>
    <rPh sb="131" eb="132">
      <t>ツク</t>
    </rPh>
    <rPh sb="136" eb="137">
      <t>タノ</t>
    </rPh>
    <rPh sb="140" eb="141">
      <t>ヨロコ</t>
    </rPh>
    <rPh sb="143" eb="145">
      <t>タイセツ</t>
    </rPh>
    <phoneticPr fontId="1"/>
  </si>
  <si>
    <t>1970年</t>
    <rPh sb="4" eb="5">
      <t>ネン</t>
    </rPh>
    <phoneticPr fontId="1"/>
  </si>
  <si>
    <t>各務原市</t>
    <rPh sb="0" eb="4">
      <t>カカミガハラシ</t>
    </rPh>
    <phoneticPr fontId="1"/>
  </si>
  <si>
    <t>058-383-1075（代表宅）</t>
    <rPh sb="13" eb="16">
      <t>ダイヒョウタク</t>
    </rPh>
    <phoneticPr fontId="1"/>
  </si>
  <si>
    <t>debuneko70220583@gmail.com</t>
    <phoneticPr fontId="1"/>
  </si>
  <si>
    <t>岐阜県各務原児童合唱団</t>
    <rPh sb="0" eb="6">
      <t>ギフケンカカミガハラ</t>
    </rPh>
    <rPh sb="6" eb="8">
      <t>ジドウ</t>
    </rPh>
    <rPh sb="8" eb="11">
      <t>ガッショウダン</t>
    </rPh>
    <phoneticPr fontId="1"/>
  </si>
  <si>
    <t>https://gkg.jimdofree.com/</t>
    <phoneticPr fontId="1"/>
  </si>
  <si>
    <t>https://www.instagram.com/gkgidou/</t>
    <phoneticPr fontId="1"/>
  </si>
  <si>
    <t>@gkgidou</t>
    <phoneticPr fontId="1"/>
  </si>
  <si>
    <t>https://www.facebook.com/share/16biCenzqi/?mibextid=wwXIfr</t>
    <phoneticPr fontId="1"/>
  </si>
  <si>
    <t>中部春陽会・岐阜地区作家展</t>
    <rPh sb="0" eb="5">
      <t>チュウブシュンヨウカイ</t>
    </rPh>
    <rPh sb="6" eb="10">
      <t>ギフチク</t>
    </rPh>
    <rPh sb="10" eb="12">
      <t>サッカ</t>
    </rPh>
    <rPh sb="12" eb="13">
      <t>テン</t>
    </rPh>
    <phoneticPr fontId="1"/>
  </si>
  <si>
    <t>チュウブシュンヨウカイ・ギフチクサッカテン</t>
    <phoneticPr fontId="1"/>
  </si>
  <si>
    <t>生涯学習の発表の場とし、美術文化の向上、作品を展示することで油彩・水彩・その他版画の普及・振興に寄与することを目的とする。目的達成のため、春陽展・中部春陽展に出品する作家と岐阜県在住の作家による展覧会を開催。会場にて作品講評・研修会等行う。</t>
    <rPh sb="0" eb="4">
      <t>ショウガイガクシュウ</t>
    </rPh>
    <rPh sb="5" eb="7">
      <t>ハッピョウ</t>
    </rPh>
    <rPh sb="8" eb="9">
      <t>バ</t>
    </rPh>
    <rPh sb="12" eb="16">
      <t>ビジュツブンカ</t>
    </rPh>
    <rPh sb="17" eb="19">
      <t>コウジョウ</t>
    </rPh>
    <rPh sb="20" eb="22">
      <t>サクヒン</t>
    </rPh>
    <rPh sb="23" eb="25">
      <t>テンジ</t>
    </rPh>
    <rPh sb="30" eb="32">
      <t>ユサイ</t>
    </rPh>
    <rPh sb="33" eb="35">
      <t>スイサイ</t>
    </rPh>
    <rPh sb="38" eb="39">
      <t>タ</t>
    </rPh>
    <rPh sb="39" eb="41">
      <t>ハンガ</t>
    </rPh>
    <rPh sb="42" eb="44">
      <t>フキュウ</t>
    </rPh>
    <rPh sb="45" eb="47">
      <t>シンコウ</t>
    </rPh>
    <rPh sb="48" eb="50">
      <t>キヨ</t>
    </rPh>
    <rPh sb="55" eb="57">
      <t>モクテキ</t>
    </rPh>
    <rPh sb="61" eb="65">
      <t>モクテキタッセイ</t>
    </rPh>
    <rPh sb="69" eb="72">
      <t>シュンヨウテン</t>
    </rPh>
    <rPh sb="73" eb="78">
      <t>チュウブシュンヨウテン</t>
    </rPh>
    <rPh sb="79" eb="81">
      <t>シュッピン</t>
    </rPh>
    <rPh sb="83" eb="85">
      <t>サッカ</t>
    </rPh>
    <rPh sb="86" eb="89">
      <t>ギフケン</t>
    </rPh>
    <rPh sb="89" eb="91">
      <t>ザイジュウ</t>
    </rPh>
    <rPh sb="92" eb="94">
      <t>サッカ</t>
    </rPh>
    <rPh sb="97" eb="100">
      <t>テンランカイ</t>
    </rPh>
    <rPh sb="101" eb="103">
      <t>カイサイ</t>
    </rPh>
    <rPh sb="104" eb="106">
      <t>カイジョウ</t>
    </rPh>
    <rPh sb="108" eb="112">
      <t>サクヒンコウヒョウ</t>
    </rPh>
    <rPh sb="113" eb="116">
      <t>ケンシュウカイ</t>
    </rPh>
    <rPh sb="116" eb="117">
      <t>トウ</t>
    </rPh>
    <rPh sb="117" eb="118">
      <t>オコナ</t>
    </rPh>
    <phoneticPr fontId="1"/>
  </si>
  <si>
    <t>1995年</t>
    <rPh sb="4" eb="5">
      <t>ネン</t>
    </rPh>
    <phoneticPr fontId="1"/>
  </si>
  <si>
    <t>岐阜市芋島4-21-12</t>
    <rPh sb="0" eb="5">
      <t>ギフシイモジマ</t>
    </rPh>
    <phoneticPr fontId="1"/>
  </si>
  <si>
    <t>090-8188-5320</t>
    <phoneticPr fontId="1"/>
  </si>
  <si>
    <t>×</t>
  </si>
  <si>
    <t>J.H.O.ジャズヒーツオーケストラ</t>
    <phoneticPr fontId="1"/>
  </si>
  <si>
    <t>ジェイ.エイチ.オー.ジャズヒーツオーケストラ</t>
    <phoneticPr fontId="1"/>
  </si>
  <si>
    <t>2016年４月１０日県内屈指のメンバーが集結し結成し、現在に至る。
月１回の練習、毎年５月の周年コンサート、6月の武芸川音楽祭、９月の高山まちなみコンサート等出演。
絶えず若年層の加入に力を入れ、青少年の健全な育成と地域社会の文化の発展に貢献したいと考えております。</t>
    <rPh sb="4" eb="5">
      <t>ネン</t>
    </rPh>
    <rPh sb="6" eb="7">
      <t>ガツ</t>
    </rPh>
    <rPh sb="9" eb="10">
      <t>ニチ</t>
    </rPh>
    <rPh sb="10" eb="12">
      <t>ケンナイ</t>
    </rPh>
    <rPh sb="12" eb="14">
      <t>クッシ</t>
    </rPh>
    <rPh sb="20" eb="22">
      <t>シュウケツ</t>
    </rPh>
    <rPh sb="23" eb="25">
      <t>ケッセイ</t>
    </rPh>
    <rPh sb="27" eb="29">
      <t>ゲンザイ</t>
    </rPh>
    <rPh sb="30" eb="31">
      <t>イタ</t>
    </rPh>
    <rPh sb="34" eb="35">
      <t>ツキ</t>
    </rPh>
    <rPh sb="36" eb="37">
      <t>カイ</t>
    </rPh>
    <rPh sb="38" eb="40">
      <t>レンシュウ</t>
    </rPh>
    <rPh sb="41" eb="43">
      <t>マイトシ</t>
    </rPh>
    <rPh sb="44" eb="45">
      <t>ガツ</t>
    </rPh>
    <rPh sb="46" eb="48">
      <t>シュウネン</t>
    </rPh>
    <rPh sb="55" eb="56">
      <t>ガツ</t>
    </rPh>
    <rPh sb="57" eb="59">
      <t>ブゲイ</t>
    </rPh>
    <rPh sb="59" eb="60">
      <t>カワ</t>
    </rPh>
    <rPh sb="60" eb="63">
      <t>オンガクサイ</t>
    </rPh>
    <rPh sb="65" eb="66">
      <t>ガツ</t>
    </rPh>
    <rPh sb="67" eb="69">
      <t>タカヤマ</t>
    </rPh>
    <rPh sb="78" eb="79">
      <t>トウ</t>
    </rPh>
    <rPh sb="79" eb="81">
      <t>シュツエン</t>
    </rPh>
    <rPh sb="83" eb="84">
      <t>タ</t>
    </rPh>
    <rPh sb="86" eb="89">
      <t>ジャクネンソウ</t>
    </rPh>
    <rPh sb="90" eb="92">
      <t>カニュウ</t>
    </rPh>
    <rPh sb="93" eb="94">
      <t>チカラ</t>
    </rPh>
    <rPh sb="95" eb="96">
      <t>イ</t>
    </rPh>
    <rPh sb="98" eb="101">
      <t>セイショウネン</t>
    </rPh>
    <rPh sb="102" eb="104">
      <t>ケンゼン</t>
    </rPh>
    <rPh sb="105" eb="107">
      <t>イクセイ</t>
    </rPh>
    <rPh sb="108" eb="112">
      <t>チイキシャカイ</t>
    </rPh>
    <rPh sb="113" eb="115">
      <t>ブンカ</t>
    </rPh>
    <rPh sb="116" eb="118">
      <t>ハッテン</t>
    </rPh>
    <rPh sb="119" eb="121">
      <t>コウケン</t>
    </rPh>
    <rPh sb="125" eb="126">
      <t>カンガ</t>
    </rPh>
    <phoneticPr fontId="1"/>
  </si>
  <si>
    <t>各務原市那加新加納町2094-33</t>
    <rPh sb="0" eb="4">
      <t>カカミガハラシ</t>
    </rPh>
    <rPh sb="4" eb="6">
      <t>ナカ</t>
    </rPh>
    <rPh sb="6" eb="10">
      <t>シンカノウチョウ</t>
    </rPh>
    <phoneticPr fontId="1"/>
  </si>
  <si>
    <t>090-3584-1346</t>
    <phoneticPr fontId="1"/>
  </si>
  <si>
    <t>主に県内</t>
    <rPh sb="0" eb="1">
      <t>オモ</t>
    </rPh>
    <rPh sb="2" eb="4">
      <t>ケンナイ</t>
    </rPh>
    <phoneticPr fontId="1"/>
  </si>
  <si>
    <t>木洋会</t>
    <rPh sb="0" eb="3">
      <t>モクヨウカイ</t>
    </rPh>
    <phoneticPr fontId="1"/>
  </si>
  <si>
    <t>モクヨウカイ</t>
    <phoneticPr fontId="1"/>
  </si>
  <si>
    <t>１９６６年油絵同好会１１名で「木洋会」を発足、翌年5月に第1回美術展を開催しました。以来世代交代をしながら年2回の美術展を継続、実施してきています。現在会員は２１名で、美術展を主活動とし、会報（年２回）、美術展他活動のアルバム作成、スケッチ旅行、親睦会を行ってきました。コロナ禍と会員の高齢化のため親睦関係の活動は現在中止していますが、出来る範囲で復活を模索しています。当会は、画材（油絵、水彩画、アクリル、パステル等）、サイズ、テーマは自由で、権威にとらわれず、自由で、個性豊かな作品発表となっています。</t>
    <rPh sb="4" eb="5">
      <t>ネン</t>
    </rPh>
    <rPh sb="5" eb="7">
      <t>アブラエ</t>
    </rPh>
    <rPh sb="7" eb="10">
      <t>ドウコウカイ</t>
    </rPh>
    <rPh sb="12" eb="13">
      <t>メイ</t>
    </rPh>
    <rPh sb="15" eb="18">
      <t>モクヨウカイ</t>
    </rPh>
    <rPh sb="20" eb="22">
      <t>ホッソク</t>
    </rPh>
    <rPh sb="23" eb="25">
      <t>ヨクネン</t>
    </rPh>
    <rPh sb="26" eb="27">
      <t>ガツ</t>
    </rPh>
    <rPh sb="28" eb="29">
      <t>ダイ</t>
    </rPh>
    <rPh sb="30" eb="31">
      <t>カイ</t>
    </rPh>
    <rPh sb="31" eb="34">
      <t>ビジュツテン</t>
    </rPh>
    <rPh sb="35" eb="37">
      <t>カイサイ</t>
    </rPh>
    <rPh sb="42" eb="44">
      <t>イライ</t>
    </rPh>
    <rPh sb="44" eb="48">
      <t>セダイコウタイ</t>
    </rPh>
    <rPh sb="53" eb="54">
      <t>ネン</t>
    </rPh>
    <rPh sb="55" eb="56">
      <t>カイ</t>
    </rPh>
    <rPh sb="57" eb="60">
      <t>ビジュツテン</t>
    </rPh>
    <rPh sb="61" eb="63">
      <t>ケイゾク</t>
    </rPh>
    <rPh sb="64" eb="66">
      <t>ジッシ</t>
    </rPh>
    <rPh sb="74" eb="76">
      <t>ゲンザイ</t>
    </rPh>
    <rPh sb="76" eb="78">
      <t>カイイン</t>
    </rPh>
    <rPh sb="81" eb="82">
      <t>メイ</t>
    </rPh>
    <rPh sb="84" eb="87">
      <t>ビジュツテン</t>
    </rPh>
    <rPh sb="88" eb="89">
      <t>シュ</t>
    </rPh>
    <rPh sb="89" eb="91">
      <t>カツドウ</t>
    </rPh>
    <rPh sb="94" eb="96">
      <t>カイホウ</t>
    </rPh>
    <rPh sb="97" eb="98">
      <t>ネン</t>
    </rPh>
    <rPh sb="99" eb="100">
      <t>カイ</t>
    </rPh>
    <rPh sb="102" eb="105">
      <t>ビジュツテン</t>
    </rPh>
    <rPh sb="105" eb="106">
      <t>ホカ</t>
    </rPh>
    <rPh sb="106" eb="108">
      <t>カツドウ</t>
    </rPh>
    <rPh sb="113" eb="115">
      <t>サクセイ</t>
    </rPh>
    <rPh sb="120" eb="122">
      <t>リョコウ</t>
    </rPh>
    <rPh sb="123" eb="126">
      <t>シンボクカイ</t>
    </rPh>
    <rPh sb="127" eb="128">
      <t>オコナ</t>
    </rPh>
    <rPh sb="138" eb="139">
      <t>カ</t>
    </rPh>
    <rPh sb="140" eb="142">
      <t>カイイン</t>
    </rPh>
    <rPh sb="143" eb="146">
      <t>コウレイカ</t>
    </rPh>
    <rPh sb="149" eb="153">
      <t>シンボクカンケイ</t>
    </rPh>
    <rPh sb="154" eb="156">
      <t>カツドウ</t>
    </rPh>
    <rPh sb="157" eb="159">
      <t>ゲンザイ</t>
    </rPh>
    <rPh sb="159" eb="161">
      <t>チュウシ</t>
    </rPh>
    <rPh sb="168" eb="170">
      <t>デキ</t>
    </rPh>
    <rPh sb="171" eb="173">
      <t>ハンイ</t>
    </rPh>
    <rPh sb="174" eb="176">
      <t>フッカツ</t>
    </rPh>
    <rPh sb="177" eb="179">
      <t>モサク</t>
    </rPh>
    <rPh sb="185" eb="187">
      <t>トウカイ</t>
    </rPh>
    <rPh sb="189" eb="191">
      <t>ガザイ</t>
    </rPh>
    <rPh sb="192" eb="194">
      <t>アブラエ</t>
    </rPh>
    <rPh sb="195" eb="198">
      <t>スイサイガ</t>
    </rPh>
    <rPh sb="208" eb="209">
      <t>トウ</t>
    </rPh>
    <rPh sb="219" eb="221">
      <t>ジユウ</t>
    </rPh>
    <rPh sb="223" eb="225">
      <t>ケンイ</t>
    </rPh>
    <rPh sb="232" eb="234">
      <t>ジユウ</t>
    </rPh>
    <rPh sb="236" eb="238">
      <t>コセイ</t>
    </rPh>
    <rPh sb="238" eb="239">
      <t>ユタ</t>
    </rPh>
    <rPh sb="241" eb="245">
      <t>サクヒンハッピョウ</t>
    </rPh>
    <phoneticPr fontId="1"/>
  </si>
  <si>
    <t>岐阜市下鵜飼1635-1</t>
    <rPh sb="0" eb="3">
      <t>ギフシ</t>
    </rPh>
    <rPh sb="3" eb="4">
      <t>シモ</t>
    </rPh>
    <rPh sb="4" eb="6">
      <t>ウカイ</t>
    </rPh>
    <phoneticPr fontId="1"/>
  </si>
  <si>
    <t>058-239-4196</t>
    <phoneticPr fontId="1"/>
  </si>
  <si>
    <t>SJCジャズオーケストラ</t>
    <phoneticPr fontId="1"/>
  </si>
  <si>
    <t>ＳＪＣジャズオーケストラは、岐阜市を拠点に活動している社会人ビッグバンドです。１９７７年の結成で今年で48年目になります。20代から70代後半までの幅広い年齢層の2４名のメンバーで構成され、主にジャズの演奏を行います。毎年、自主開催のＳＪＣオータムコンサートの他、県内外での各種協賛コンサート、地域イベント等に出演しています。SJCは常に粋でお洒落なビッグバンドを目指しています！</t>
    <phoneticPr fontId="1"/>
  </si>
  <si>
    <t>岐阜市柳津町北塚2-51-1</t>
    <rPh sb="0" eb="3">
      <t>ギフシ</t>
    </rPh>
    <rPh sb="3" eb="6">
      <t>ヤナイヅチョウ</t>
    </rPh>
    <rPh sb="6" eb="8">
      <t>キタツカ</t>
    </rPh>
    <phoneticPr fontId="1"/>
  </si>
  <si>
    <t>080-1569-1380</t>
    <phoneticPr fontId="1"/>
  </si>
  <si>
    <t>ito.jazztrumpet@gmail.com</t>
    <phoneticPr fontId="1"/>
  </si>
  <si>
    <t>SJC Jazz  Orchestra</t>
    <phoneticPr fontId="1"/>
  </si>
  <si>
    <t>https://www.facebook.com/SJCjazzOrchestra</t>
    <phoneticPr fontId="1"/>
  </si>
  <si>
    <t>岐阜エリアを中心に、周辺エリア</t>
    <rPh sb="0" eb="2">
      <t>ギフ</t>
    </rPh>
    <rPh sb="6" eb="8">
      <t>チュウシン</t>
    </rPh>
    <rPh sb="10" eb="12">
      <t>シュウヘン</t>
    </rPh>
    <phoneticPr fontId="1"/>
  </si>
  <si>
    <t>ダンセイガッショウダンコールファーテル</t>
    <phoneticPr fontId="1"/>
  </si>
  <si>
    <t>男声合唱が好きな仲間で結成し、岐阜市南部コミュニティセンターで、毎週土曜日１８：４５～２１：００に練習、毎年、南部コミュニティ文化祭に参加、適時演奏会をサラマンカホールで開催しています。岐阜市生涯学習センターまなバンクに登録、訪問演奏のボランティア活動を実施しています。最近の主な活動は以下のとおりです。
ねんりんピック合唱：令和３（２０２１）年７月（開催中止）
第１３回演奏会：令和４（２０２２）年４月（サラマンカホール）
第１４回演奏会：令和５（２０２３）年１１月（サラマンカホール）
訪問演奏：令和７（２０２５）年３月</t>
    <phoneticPr fontId="1"/>
  </si>
  <si>
    <t>岐阜市岩田坂2-10-5</t>
    <rPh sb="0" eb="3">
      <t>ギフシ</t>
    </rPh>
    <rPh sb="3" eb="6">
      <t>イワタサカ</t>
    </rPh>
    <phoneticPr fontId="1"/>
  </si>
  <si>
    <t>070-8428-7931</t>
    <phoneticPr fontId="1"/>
  </si>
  <si>
    <t>mm0410@tg.commufa.jp</t>
    <phoneticPr fontId="1"/>
  </si>
  <si>
    <t>ウインドアンサンブル岐阜</t>
    <rPh sb="10" eb="12">
      <t>ギフ</t>
    </rPh>
    <phoneticPr fontId="1"/>
  </si>
  <si>
    <t>ウインドアンサンブルギフ</t>
    <phoneticPr fontId="1"/>
  </si>
  <si>
    <t>2005年４月に岐阜市近郊の楽器愛好家によって設立されたアマチュア吹奏楽団で、学生から主婦・会社員と幅広い年齢層のメンバーで活動しています。
毎週の合奏練習や地域の行事、施設等の訪問演奏、定期演奏会の開催などを主な活動としており、合宿等を通してメンバーの親睦を目的とした各種団内イベントも開催しています。
「ひとりひとりの音を大切に」が私たちのモットーです。</t>
    <rPh sb="4" eb="5">
      <t>ネン</t>
    </rPh>
    <rPh sb="6" eb="7">
      <t>ガツ</t>
    </rPh>
    <rPh sb="8" eb="11">
      <t>ギフシ</t>
    </rPh>
    <rPh sb="11" eb="13">
      <t>キンコウ</t>
    </rPh>
    <rPh sb="14" eb="19">
      <t>ガッキアイコウカ</t>
    </rPh>
    <rPh sb="23" eb="25">
      <t>セツリツ</t>
    </rPh>
    <rPh sb="33" eb="37">
      <t>スイソウガクダン</t>
    </rPh>
    <rPh sb="39" eb="41">
      <t>ガクセイ</t>
    </rPh>
    <rPh sb="43" eb="45">
      <t>シュフ</t>
    </rPh>
    <rPh sb="46" eb="49">
      <t>カイシャイン</t>
    </rPh>
    <rPh sb="50" eb="52">
      <t>ハバヒロ</t>
    </rPh>
    <rPh sb="53" eb="56">
      <t>ネンレイソウ</t>
    </rPh>
    <rPh sb="62" eb="64">
      <t>カツドウ</t>
    </rPh>
    <rPh sb="71" eb="73">
      <t>マイシュウ</t>
    </rPh>
    <rPh sb="74" eb="78">
      <t>ガッソウレンシュウ</t>
    </rPh>
    <rPh sb="79" eb="81">
      <t>チイキ</t>
    </rPh>
    <rPh sb="82" eb="84">
      <t>ギョウジ</t>
    </rPh>
    <rPh sb="85" eb="87">
      <t>シセツ</t>
    </rPh>
    <rPh sb="87" eb="88">
      <t>トウ</t>
    </rPh>
    <rPh sb="89" eb="91">
      <t>ホウモン</t>
    </rPh>
    <rPh sb="91" eb="93">
      <t>エンソウ</t>
    </rPh>
    <rPh sb="94" eb="99">
      <t>テイキエンソウカイ</t>
    </rPh>
    <rPh sb="100" eb="102">
      <t>カイサイ</t>
    </rPh>
    <rPh sb="105" eb="106">
      <t>オモ</t>
    </rPh>
    <rPh sb="107" eb="109">
      <t>カツドウ</t>
    </rPh>
    <rPh sb="115" eb="118">
      <t>ガッシュクトウ</t>
    </rPh>
    <rPh sb="119" eb="120">
      <t>トオ</t>
    </rPh>
    <rPh sb="127" eb="129">
      <t>シンボク</t>
    </rPh>
    <rPh sb="130" eb="132">
      <t>モクテキ</t>
    </rPh>
    <phoneticPr fontId="1"/>
  </si>
  <si>
    <t>岐阜市柳津町（活動拠点）</t>
    <rPh sb="0" eb="6">
      <t>ギフシヤナイヅチョウ</t>
    </rPh>
    <rPh sb="7" eb="11">
      <t>カツドウキョテン</t>
    </rPh>
    <phoneticPr fontId="1"/>
  </si>
  <si>
    <t>weggifu@gmail.com</t>
    <phoneticPr fontId="1"/>
  </si>
  <si>
    <t>https://wind-ensemble-gifu.jimdofree.com/</t>
    <phoneticPr fontId="1"/>
  </si>
  <si>
    <t>https://x.com/wegifu_music</t>
    <phoneticPr fontId="1"/>
  </si>
  <si>
    <t>@wegifu_music</t>
    <phoneticPr fontId="1"/>
  </si>
  <si>
    <t>https://www.facebook.com/profile.php?id=100063068867164</t>
    <phoneticPr fontId="1"/>
  </si>
  <si>
    <t>@wind_ensemble_gifu</t>
    <phoneticPr fontId="1"/>
  </si>
  <si>
    <t>https://www.instagram.com/wind_ensemble_gifu/</t>
    <phoneticPr fontId="1"/>
  </si>
  <si>
    <t>岐阜市南部、岐南町、笠松町</t>
    <rPh sb="0" eb="5">
      <t>ギフシナンブ</t>
    </rPh>
    <rPh sb="6" eb="9">
      <t>ギナンチョウ</t>
    </rPh>
    <rPh sb="10" eb="13">
      <t>カサマツチョウ</t>
    </rPh>
    <phoneticPr fontId="1"/>
  </si>
  <si>
    <t>写団瞬まばたき</t>
    <rPh sb="0" eb="2">
      <t>シャダン</t>
    </rPh>
    <rPh sb="2" eb="3">
      <t>シュン</t>
    </rPh>
    <phoneticPr fontId="1"/>
  </si>
  <si>
    <t>シャダンマバタキ</t>
    <phoneticPr fontId="1"/>
  </si>
  <si>
    <t>090-8469-6558</t>
    <phoneticPr fontId="1"/>
  </si>
  <si>
    <t>tfumio3776@outlook.jp</t>
    <phoneticPr fontId="1"/>
  </si>
  <si>
    <t>1999年4月に故・二科会特別会員 高間新治 氏の思いから、岐阜県の写真の底上げと趣味を楽しみ人生豊かに写真活動を通じ親睦をはかり、会員各自の自由な発想と個性を大切に想像豊かな作品を求め活動して26年になります。2015年より主宰 田中清文氏が指導。1月から8月まで第3金曜日に揖斐公民館にて例会を開催して、9月、10月岐阜県美術館にて写真展を開催して、20周年より公募展を実施。</t>
    <rPh sb="4" eb="5">
      <t>ネン</t>
    </rPh>
    <rPh sb="6" eb="7">
      <t>ガツ</t>
    </rPh>
    <rPh sb="8" eb="9">
      <t>コ</t>
    </rPh>
    <rPh sb="10" eb="13">
      <t>ニカカイ</t>
    </rPh>
    <rPh sb="13" eb="17">
      <t>トクベツカイイン</t>
    </rPh>
    <rPh sb="18" eb="20">
      <t>タカマ</t>
    </rPh>
    <rPh sb="20" eb="21">
      <t>シン</t>
    </rPh>
    <rPh sb="21" eb="22">
      <t>ナオ</t>
    </rPh>
    <rPh sb="23" eb="24">
      <t>シ</t>
    </rPh>
    <rPh sb="25" eb="26">
      <t>オモ</t>
    </rPh>
    <rPh sb="30" eb="33">
      <t>ギフケン</t>
    </rPh>
    <rPh sb="34" eb="36">
      <t>シャシン</t>
    </rPh>
    <rPh sb="37" eb="39">
      <t>ソコア</t>
    </rPh>
    <rPh sb="41" eb="43">
      <t>シュミ</t>
    </rPh>
    <rPh sb="44" eb="45">
      <t>タノ</t>
    </rPh>
    <rPh sb="47" eb="49">
      <t>ジンセイ</t>
    </rPh>
    <rPh sb="49" eb="50">
      <t>ユタ</t>
    </rPh>
    <rPh sb="52" eb="54">
      <t>シャシン</t>
    </rPh>
    <rPh sb="54" eb="56">
      <t>カツドウ</t>
    </rPh>
    <rPh sb="57" eb="58">
      <t>ツウ</t>
    </rPh>
    <rPh sb="59" eb="61">
      <t>シンボク</t>
    </rPh>
    <rPh sb="66" eb="68">
      <t>カイイン</t>
    </rPh>
    <rPh sb="68" eb="70">
      <t>カクジ</t>
    </rPh>
    <rPh sb="71" eb="73">
      <t>ジユウ</t>
    </rPh>
    <rPh sb="74" eb="76">
      <t>ハッソウ</t>
    </rPh>
    <rPh sb="77" eb="79">
      <t>コセイ</t>
    </rPh>
    <rPh sb="80" eb="82">
      <t>タイセツ</t>
    </rPh>
    <rPh sb="83" eb="85">
      <t>ソウゾウ</t>
    </rPh>
    <rPh sb="85" eb="86">
      <t>ユタ</t>
    </rPh>
    <rPh sb="88" eb="90">
      <t>サクヒン</t>
    </rPh>
    <rPh sb="91" eb="92">
      <t>モト</t>
    </rPh>
    <rPh sb="93" eb="95">
      <t>カツドウ</t>
    </rPh>
    <rPh sb="99" eb="100">
      <t>ネン</t>
    </rPh>
    <rPh sb="110" eb="111">
      <t>ネン</t>
    </rPh>
    <rPh sb="113" eb="115">
      <t>シュサイ</t>
    </rPh>
    <rPh sb="116" eb="118">
      <t>タナカ</t>
    </rPh>
    <rPh sb="118" eb="120">
      <t>キヨフミ</t>
    </rPh>
    <rPh sb="120" eb="121">
      <t>シ</t>
    </rPh>
    <rPh sb="122" eb="124">
      <t>シドウ</t>
    </rPh>
    <rPh sb="126" eb="127">
      <t>ガツ</t>
    </rPh>
    <rPh sb="130" eb="131">
      <t>ガツ</t>
    </rPh>
    <rPh sb="133" eb="134">
      <t>ダイ</t>
    </rPh>
    <rPh sb="135" eb="138">
      <t>キンヨウビ</t>
    </rPh>
    <rPh sb="139" eb="144">
      <t>イビコウミンカン</t>
    </rPh>
    <rPh sb="146" eb="148">
      <t>レイカイ</t>
    </rPh>
    <rPh sb="149" eb="151">
      <t>カイサイ</t>
    </rPh>
    <rPh sb="155" eb="156">
      <t>ガツ</t>
    </rPh>
    <rPh sb="159" eb="160">
      <t>ガツ</t>
    </rPh>
    <rPh sb="160" eb="166">
      <t>ギフケンビジュツカン</t>
    </rPh>
    <rPh sb="168" eb="171">
      <t>シャシンテン</t>
    </rPh>
    <rPh sb="172" eb="174">
      <t>カイサイ</t>
    </rPh>
    <rPh sb="179" eb="181">
      <t>シュウネン</t>
    </rPh>
    <rPh sb="183" eb="186">
      <t>コウボテン</t>
    </rPh>
    <rPh sb="187" eb="189">
      <t>ジッシ</t>
    </rPh>
    <phoneticPr fontId="1"/>
  </si>
  <si>
    <t>夢飛翔太鼓</t>
    <rPh sb="0" eb="1">
      <t>ユメ</t>
    </rPh>
    <rPh sb="1" eb="3">
      <t>ヒショウ</t>
    </rPh>
    <rPh sb="3" eb="5">
      <t>タイコ</t>
    </rPh>
    <phoneticPr fontId="1"/>
  </si>
  <si>
    <t>ユメヒショウダイコ</t>
    <phoneticPr fontId="1"/>
  </si>
  <si>
    <t>２０１０年に子供太鼓として結成。岐阜南部を拠点に活動中。地域住民の親睦と交流を図り、太鼓の練習及び演奏を通して青少年の健全育成に寄与し、地域の活性化と伝統文化の発展に貢献することを目的に活動。
２０２２年、２０２３年　日本太鼓ジュニアコンクール岐阜3位
２０１５年、２０１７年、２０１９年　日本太鼓協会西・南大会出場
２０１６年、２０２５年　松本城太鼓まつり出場
設立３、５，１０周年コンサート開催
２０２５年７月２１日　１５周年コンサート開催</t>
    <rPh sb="4" eb="5">
      <t>ネン</t>
    </rPh>
    <rPh sb="6" eb="8">
      <t>コドモ</t>
    </rPh>
    <rPh sb="8" eb="10">
      <t>タイコ</t>
    </rPh>
    <rPh sb="13" eb="15">
      <t>ケッセイ</t>
    </rPh>
    <rPh sb="16" eb="20">
      <t>ギフナンブ</t>
    </rPh>
    <rPh sb="21" eb="23">
      <t>キョテン</t>
    </rPh>
    <rPh sb="24" eb="27">
      <t>カツドウチュウ</t>
    </rPh>
    <rPh sb="28" eb="32">
      <t>チイキジュウミン</t>
    </rPh>
    <rPh sb="33" eb="35">
      <t>シンボク</t>
    </rPh>
    <rPh sb="36" eb="38">
      <t>コウリュウ</t>
    </rPh>
    <rPh sb="39" eb="40">
      <t>ハカ</t>
    </rPh>
    <rPh sb="42" eb="44">
      <t>タイコ</t>
    </rPh>
    <rPh sb="45" eb="47">
      <t>レンシュウ</t>
    </rPh>
    <rPh sb="47" eb="48">
      <t>オヨ</t>
    </rPh>
    <rPh sb="49" eb="51">
      <t>エンソウ</t>
    </rPh>
    <rPh sb="52" eb="53">
      <t>トオ</t>
    </rPh>
    <rPh sb="55" eb="58">
      <t>セイショウネン</t>
    </rPh>
    <rPh sb="59" eb="63">
      <t>ケンゼンイクセイ</t>
    </rPh>
    <rPh sb="64" eb="66">
      <t>キヨ</t>
    </rPh>
    <rPh sb="68" eb="70">
      <t>チイキ</t>
    </rPh>
    <rPh sb="71" eb="74">
      <t>カッセイカ</t>
    </rPh>
    <rPh sb="75" eb="79">
      <t>デントウブンカ</t>
    </rPh>
    <rPh sb="80" eb="82">
      <t>ハッテン</t>
    </rPh>
    <rPh sb="83" eb="85">
      <t>コウケン</t>
    </rPh>
    <rPh sb="90" eb="92">
      <t>モクテキ</t>
    </rPh>
    <rPh sb="93" eb="95">
      <t>カツドウ</t>
    </rPh>
    <rPh sb="101" eb="102">
      <t>ネン</t>
    </rPh>
    <rPh sb="107" eb="108">
      <t>ネン</t>
    </rPh>
    <rPh sb="109" eb="111">
      <t>ニホン</t>
    </rPh>
    <rPh sb="111" eb="113">
      <t>タイコ</t>
    </rPh>
    <rPh sb="122" eb="124">
      <t>ギフ</t>
    </rPh>
    <rPh sb="125" eb="126">
      <t>イ</t>
    </rPh>
    <rPh sb="131" eb="132">
      <t>ネン</t>
    </rPh>
    <rPh sb="137" eb="138">
      <t>ネン</t>
    </rPh>
    <rPh sb="143" eb="144">
      <t>ネン</t>
    </rPh>
    <rPh sb="145" eb="149">
      <t>ニホンタイコ</t>
    </rPh>
    <rPh sb="149" eb="151">
      <t>キョウカイ</t>
    </rPh>
    <rPh sb="151" eb="152">
      <t>ニシ</t>
    </rPh>
    <rPh sb="153" eb="154">
      <t>ミナミ</t>
    </rPh>
    <rPh sb="154" eb="156">
      <t>タイカイ</t>
    </rPh>
    <rPh sb="156" eb="158">
      <t>シュツジョウ</t>
    </rPh>
    <rPh sb="163" eb="164">
      <t>ネン</t>
    </rPh>
    <rPh sb="169" eb="170">
      <t>ネン</t>
    </rPh>
    <rPh sb="171" eb="174">
      <t>マツモトジョウ</t>
    </rPh>
    <rPh sb="174" eb="176">
      <t>タイコ</t>
    </rPh>
    <rPh sb="179" eb="181">
      <t>シュツジョウ</t>
    </rPh>
    <rPh sb="182" eb="184">
      <t>セツリツ</t>
    </rPh>
    <rPh sb="190" eb="192">
      <t>シュウネン</t>
    </rPh>
    <rPh sb="197" eb="199">
      <t>カイサイ</t>
    </rPh>
    <rPh sb="204" eb="205">
      <t>ネン</t>
    </rPh>
    <rPh sb="206" eb="207">
      <t>ガツ</t>
    </rPh>
    <rPh sb="209" eb="210">
      <t>ニチ</t>
    </rPh>
    <rPh sb="213" eb="215">
      <t>シュウネン</t>
    </rPh>
    <rPh sb="220" eb="222">
      <t>カイサイ</t>
    </rPh>
    <phoneticPr fontId="1"/>
  </si>
  <si>
    <t>岐阜市下川手158-24</t>
    <rPh sb="0" eb="3">
      <t>ギフシ</t>
    </rPh>
    <rPh sb="3" eb="6">
      <t>シモカワテ</t>
    </rPh>
    <phoneticPr fontId="1"/>
  </si>
  <si>
    <t>080-3066-0496</t>
    <phoneticPr fontId="1"/>
  </si>
  <si>
    <t>doremishinobu@icloud.com</t>
    <phoneticPr fontId="1"/>
  </si>
  <si>
    <t>https://youtube.com/channel/UCMQ9VkICHQJTbdBnfaPzxYw?si=b2vTGR7CDwVZl1jZ</t>
    <phoneticPr fontId="1"/>
  </si>
  <si>
    <t>https://www.facebook.com/yumehisyo</t>
    <phoneticPr fontId="1"/>
  </si>
  <si>
    <t>@yumehishow</t>
    <phoneticPr fontId="1"/>
  </si>
  <si>
    <t>https://www.instagram.com/yumehishow/#</t>
    <phoneticPr fontId="1"/>
  </si>
  <si>
    <t>岐阜圏域、西濃圏域</t>
    <rPh sb="0" eb="4">
      <t>ギフケンイキ</t>
    </rPh>
    <rPh sb="5" eb="9">
      <t>セイノウケンイキ</t>
    </rPh>
    <phoneticPr fontId="1"/>
  </si>
  <si>
    <t>ぎふ「太鼓」ふるさとまつり</t>
    <rPh sb="3" eb="5">
      <t>タイコ</t>
    </rPh>
    <phoneticPr fontId="1"/>
  </si>
  <si>
    <t>ギフタイコフルサトマツリ</t>
    <phoneticPr fontId="1"/>
  </si>
  <si>
    <t>1994年結成。和太鼓を中心とする青少年の健全育成団体が中心となり「まつり」を実施。練習の成果の発表、技術向上、交流を目的としている。毎年1回開催。２０２４年までに２９回開催している。</t>
    <rPh sb="4" eb="5">
      <t>ネン</t>
    </rPh>
    <rPh sb="5" eb="7">
      <t>ケッセイ</t>
    </rPh>
    <rPh sb="8" eb="11">
      <t>ワダイコ</t>
    </rPh>
    <rPh sb="12" eb="14">
      <t>チュウシン</t>
    </rPh>
    <rPh sb="17" eb="20">
      <t>セイショウネン</t>
    </rPh>
    <rPh sb="21" eb="27">
      <t>ケンゼンイクセイダンタイ</t>
    </rPh>
    <rPh sb="28" eb="30">
      <t>チュウシン</t>
    </rPh>
    <rPh sb="39" eb="41">
      <t>ジッシ</t>
    </rPh>
    <rPh sb="42" eb="44">
      <t>レンシュウ</t>
    </rPh>
    <rPh sb="45" eb="47">
      <t>セイカ</t>
    </rPh>
    <rPh sb="48" eb="50">
      <t>ハッピョウ</t>
    </rPh>
    <rPh sb="51" eb="55">
      <t>ギジュツコウジョウ</t>
    </rPh>
    <rPh sb="56" eb="58">
      <t>コウリュウ</t>
    </rPh>
    <rPh sb="59" eb="61">
      <t>モクテキ</t>
    </rPh>
    <rPh sb="67" eb="69">
      <t>マイトシ</t>
    </rPh>
    <rPh sb="70" eb="71">
      <t>カイ</t>
    </rPh>
    <rPh sb="71" eb="73">
      <t>カイサイ</t>
    </rPh>
    <rPh sb="78" eb="79">
      <t>ネン</t>
    </rPh>
    <rPh sb="84" eb="85">
      <t>カイ</t>
    </rPh>
    <rPh sb="85" eb="87">
      <t>カイサイ</t>
    </rPh>
    <phoneticPr fontId="1"/>
  </si>
  <si>
    <t>1994年</t>
    <rPh sb="4" eb="5">
      <t>ネン</t>
    </rPh>
    <phoneticPr fontId="1"/>
  </si>
  <si>
    <t>岐阜市下川手158-24</t>
    <rPh sb="0" eb="6">
      <t>ギフシシモカワテ</t>
    </rPh>
    <phoneticPr fontId="1"/>
  </si>
  <si>
    <t>岐阜県吟剣詩舞連合会</t>
    <rPh sb="0" eb="3">
      <t>ギフケン</t>
    </rPh>
    <rPh sb="3" eb="7">
      <t>ギンケンシブ</t>
    </rPh>
    <rPh sb="7" eb="10">
      <t>レンゴウカイ</t>
    </rPh>
    <phoneticPr fontId="1"/>
  </si>
  <si>
    <t>ギフケンギンケンシブレンゴウカイ</t>
    <phoneticPr fontId="1"/>
  </si>
  <si>
    <t>毎年7月の第1日曜日大会を開催。日本の歴史、偉人、武装、作者の心情、時代背景を詩吟、剣舞、詩舞で表現する伝統ある吟剣詩舞道から武士道精神の礼儀、礼節、義理人情の極義に努め、道は人のため、土用稽古・寒稽古と称し練習とは言わない。岐阜県国民文化祭の企画運営又岐阜未来博にも出演、又地元の文化祭にも出演。岐阜県国体をPRし、国際交流のため、外国人に剣詩舞を体験させ、大会の舞台に出演（約120名）させた。（剣道着、剣道袴、帯、足袋、扇子、模擬刀等を無料貸与した。）</t>
    <rPh sb="0" eb="2">
      <t>マイトシ</t>
    </rPh>
    <rPh sb="3" eb="4">
      <t>ガツ</t>
    </rPh>
    <rPh sb="5" eb="6">
      <t>ダイ</t>
    </rPh>
    <rPh sb="7" eb="10">
      <t>ニチヨウビ</t>
    </rPh>
    <rPh sb="10" eb="12">
      <t>タイカイ</t>
    </rPh>
    <rPh sb="13" eb="15">
      <t>カイサイ</t>
    </rPh>
    <rPh sb="16" eb="18">
      <t>ニホン</t>
    </rPh>
    <rPh sb="19" eb="21">
      <t>レキシ</t>
    </rPh>
    <rPh sb="22" eb="24">
      <t>イジン</t>
    </rPh>
    <rPh sb="25" eb="27">
      <t>ブソウ</t>
    </rPh>
    <rPh sb="28" eb="30">
      <t>サクシャ</t>
    </rPh>
    <rPh sb="31" eb="33">
      <t>シンジョウ</t>
    </rPh>
    <rPh sb="34" eb="38">
      <t>ジダイハイケイ</t>
    </rPh>
    <rPh sb="39" eb="41">
      <t>シギン</t>
    </rPh>
    <rPh sb="42" eb="44">
      <t>ケンブ</t>
    </rPh>
    <rPh sb="45" eb="47">
      <t>シブ</t>
    </rPh>
    <rPh sb="48" eb="50">
      <t>ヒョウゲン</t>
    </rPh>
    <rPh sb="52" eb="54">
      <t>デントウ</t>
    </rPh>
    <phoneticPr fontId="1"/>
  </si>
  <si>
    <t>1972年</t>
    <rPh sb="4" eb="5">
      <t>ネン</t>
    </rPh>
    <phoneticPr fontId="1"/>
  </si>
  <si>
    <t>本巣郡北方町高屋白木1-30</t>
    <rPh sb="0" eb="3">
      <t>モトスグン</t>
    </rPh>
    <rPh sb="3" eb="6">
      <t>キタガタチョウ</t>
    </rPh>
    <rPh sb="6" eb="8">
      <t>タカヤ</t>
    </rPh>
    <rPh sb="8" eb="10">
      <t>シラキ</t>
    </rPh>
    <phoneticPr fontId="1"/>
  </si>
  <si>
    <t>090-1419-8920</t>
    <phoneticPr fontId="1"/>
  </si>
  <si>
    <t>岐阜県フォークダンス連盟</t>
    <rPh sb="0" eb="3">
      <t>ギフケン</t>
    </rPh>
    <rPh sb="10" eb="12">
      <t>レンメイ</t>
    </rPh>
    <phoneticPr fontId="1"/>
  </si>
  <si>
    <t>ギフケンフォークダンスレンメイ</t>
    <phoneticPr fontId="1"/>
  </si>
  <si>
    <t>世界中のフォークダンスの研究、指導を行っています。日本民踊を世界の人々に知ってもらう事も行い、その国々特色あるフォークダンスを習っています。</t>
    <rPh sb="0" eb="3">
      <t>セカイチュウ</t>
    </rPh>
    <rPh sb="12" eb="14">
      <t>ケンキュウ</t>
    </rPh>
    <rPh sb="15" eb="17">
      <t>シドウ</t>
    </rPh>
    <rPh sb="18" eb="19">
      <t>オコナ</t>
    </rPh>
    <rPh sb="25" eb="27">
      <t>ニホン</t>
    </rPh>
    <rPh sb="27" eb="28">
      <t>ミン</t>
    </rPh>
    <rPh sb="28" eb="29">
      <t>ヨウ</t>
    </rPh>
    <rPh sb="30" eb="32">
      <t>セカイ</t>
    </rPh>
    <rPh sb="33" eb="35">
      <t>ヒトビト</t>
    </rPh>
    <rPh sb="36" eb="37">
      <t>シ</t>
    </rPh>
    <rPh sb="42" eb="43">
      <t>コト</t>
    </rPh>
    <rPh sb="44" eb="45">
      <t>オコナ</t>
    </rPh>
    <rPh sb="49" eb="51">
      <t>クニグニ</t>
    </rPh>
    <rPh sb="51" eb="53">
      <t>トクショク</t>
    </rPh>
    <rPh sb="63" eb="64">
      <t>ナラ</t>
    </rPh>
    <phoneticPr fontId="1"/>
  </si>
  <si>
    <t>羽島郡岐南町三宅1-23-14</t>
    <rPh sb="0" eb="3">
      <t>ハシマグン</t>
    </rPh>
    <rPh sb="3" eb="6">
      <t>ギナンチョウ</t>
    </rPh>
    <rPh sb="6" eb="8">
      <t>ミヤケ</t>
    </rPh>
    <phoneticPr fontId="1"/>
  </si>
  <si>
    <t>090-7606-7662</t>
    <phoneticPr fontId="1"/>
  </si>
  <si>
    <t>gihuken.fd.lenmei@gmail.com</t>
    <phoneticPr fontId="1"/>
  </si>
  <si>
    <t>いづ美會</t>
    <rPh sb="2" eb="4">
      <t>ビカイ</t>
    </rPh>
    <phoneticPr fontId="1"/>
  </si>
  <si>
    <t>イヅミカイ</t>
    <phoneticPr fontId="1"/>
  </si>
  <si>
    <t>四弦・五弦の筑前琵琶を小学生から大人まで、合奏や独奏で弾き語りをしています。内容は「桃太郎」、「一寸法師」等のおとぎ琵琶や、「平敦盛」、「那須與市」等平家物語、「本能寺」等戦国時代の曲もあります。集団でのお稽古や個人の対面やオンラインのお稽古もしております。年に2回ゆかた会・おさらい会と年に１回ホールや能楽堂での一門会を開催しております。</t>
    <rPh sb="0" eb="2">
      <t>ヨンゲン</t>
    </rPh>
    <rPh sb="3" eb="5">
      <t>ゴゲン</t>
    </rPh>
    <rPh sb="6" eb="8">
      <t>チクゼン</t>
    </rPh>
    <rPh sb="8" eb="10">
      <t>ビワ</t>
    </rPh>
    <rPh sb="11" eb="14">
      <t>ショウガクセイ</t>
    </rPh>
    <rPh sb="16" eb="18">
      <t>オトナ</t>
    </rPh>
    <rPh sb="21" eb="23">
      <t>ガッソウ</t>
    </rPh>
    <rPh sb="24" eb="26">
      <t>ドクソウ</t>
    </rPh>
    <rPh sb="27" eb="28">
      <t>ヒ</t>
    </rPh>
    <rPh sb="29" eb="30">
      <t>ガタ</t>
    </rPh>
    <rPh sb="38" eb="40">
      <t>ナイヨウ</t>
    </rPh>
    <rPh sb="42" eb="45">
      <t>モモタロウ</t>
    </rPh>
    <rPh sb="48" eb="52">
      <t>イッスンホウシ</t>
    </rPh>
    <rPh sb="53" eb="54">
      <t>トウ</t>
    </rPh>
    <rPh sb="58" eb="60">
      <t>ビワ</t>
    </rPh>
    <rPh sb="63" eb="64">
      <t>タイラ</t>
    </rPh>
    <rPh sb="64" eb="66">
      <t>アツモリ</t>
    </rPh>
    <rPh sb="106" eb="108">
      <t>コジン</t>
    </rPh>
    <rPh sb="109" eb="111">
      <t>タイメン</t>
    </rPh>
    <rPh sb="119" eb="121">
      <t>ケイコ</t>
    </rPh>
    <rPh sb="129" eb="130">
      <t>ネン</t>
    </rPh>
    <rPh sb="132" eb="133">
      <t>カイ</t>
    </rPh>
    <rPh sb="136" eb="137">
      <t>カイ</t>
    </rPh>
    <rPh sb="142" eb="143">
      <t>カイ</t>
    </rPh>
    <rPh sb="144" eb="145">
      <t>ネン</t>
    </rPh>
    <rPh sb="147" eb="148">
      <t>カイ</t>
    </rPh>
    <rPh sb="152" eb="155">
      <t>ノウガクドウ</t>
    </rPh>
    <rPh sb="157" eb="160">
      <t>イチモンカイ</t>
    </rPh>
    <rPh sb="161" eb="163">
      <t>カイサイ</t>
    </rPh>
    <phoneticPr fontId="1"/>
  </si>
  <si>
    <t>1992年</t>
    <rPh sb="4" eb="5">
      <t>ネン</t>
    </rPh>
    <phoneticPr fontId="1"/>
  </si>
  <si>
    <t>加茂郡八百津町伊岐津志1364-2</t>
    <rPh sb="0" eb="3">
      <t>カモグン</t>
    </rPh>
    <rPh sb="3" eb="7">
      <t>ヤオツチョウ</t>
    </rPh>
    <rPh sb="7" eb="11">
      <t>イキツシ</t>
    </rPh>
    <phoneticPr fontId="1"/>
  </si>
  <si>
    <t>0574-43-0192（明鏡寺内）</t>
    <rPh sb="13" eb="14">
      <t>メイ</t>
    </rPh>
    <rPh sb="14" eb="15">
      <t>カガミ</t>
    </rPh>
    <rPh sb="15" eb="16">
      <t>テラ</t>
    </rPh>
    <rPh sb="16" eb="17">
      <t>ナイ</t>
    </rPh>
    <phoneticPr fontId="1"/>
  </si>
  <si>
    <t>sarasvaty.kyokusen@gmail.com</t>
    <phoneticPr fontId="1"/>
  </si>
  <si>
    <t>可能な限り</t>
    <rPh sb="0" eb="2">
      <t>カノウ</t>
    </rPh>
    <rPh sb="3" eb="4">
      <t>カギ</t>
    </rPh>
    <phoneticPr fontId="1"/>
  </si>
  <si>
    <t>東濃歌舞伎中津川保存会</t>
    <rPh sb="0" eb="11">
      <t>トウノウカブキナカツガワホゾンカイ</t>
    </rPh>
    <phoneticPr fontId="1"/>
  </si>
  <si>
    <t>トウノウカブキナカツガワホゾンカイ</t>
    <phoneticPr fontId="1"/>
  </si>
  <si>
    <t xml:space="preserve">・毎年2回定期公演（7月第2日曜・当保存会主催定期公演、12月第2日曜・中津川市主催公演）
・行政からの依頼によるミニ公演
</t>
    <rPh sb="1" eb="3">
      <t>マイトシ</t>
    </rPh>
    <rPh sb="4" eb="5">
      <t>カイ</t>
    </rPh>
    <rPh sb="5" eb="7">
      <t>テイキ</t>
    </rPh>
    <rPh sb="7" eb="9">
      <t>コウエン</t>
    </rPh>
    <rPh sb="11" eb="13">
      <t>ガツダイ</t>
    </rPh>
    <rPh sb="14" eb="16">
      <t>ニチヨウ</t>
    </rPh>
    <rPh sb="17" eb="21">
      <t>トウホゾンカイ</t>
    </rPh>
    <rPh sb="21" eb="23">
      <t>シュサイ</t>
    </rPh>
    <rPh sb="23" eb="27">
      <t>テイキコウエン</t>
    </rPh>
    <rPh sb="30" eb="32">
      <t>ガツダイ</t>
    </rPh>
    <rPh sb="33" eb="35">
      <t>ニチヨウ</t>
    </rPh>
    <rPh sb="36" eb="40">
      <t>ナカツガワシ</t>
    </rPh>
    <rPh sb="40" eb="42">
      <t>シュサイ</t>
    </rPh>
    <rPh sb="42" eb="44">
      <t>コウエン</t>
    </rPh>
    <rPh sb="47" eb="49">
      <t>ギョウセイ</t>
    </rPh>
    <rPh sb="52" eb="54">
      <t>イライ</t>
    </rPh>
    <rPh sb="59" eb="61">
      <t>コウエン</t>
    </rPh>
    <phoneticPr fontId="1"/>
  </si>
  <si>
    <t>不明</t>
    <rPh sb="0" eb="2">
      <t>フメイ</t>
    </rPh>
    <phoneticPr fontId="1"/>
  </si>
  <si>
    <t>中津川市落合2256-2</t>
    <rPh sb="0" eb="4">
      <t>ナカツガワシ</t>
    </rPh>
    <rPh sb="4" eb="6">
      <t>オチアイ</t>
    </rPh>
    <phoneticPr fontId="1"/>
  </si>
  <si>
    <t>0573-66-0083</t>
    <phoneticPr fontId="1"/>
  </si>
  <si>
    <t>sakana@vee-com.ne.jp</t>
    <phoneticPr fontId="1"/>
  </si>
  <si>
    <t>東濃地域</t>
    <rPh sb="0" eb="4">
      <t>トウノウチイキ</t>
    </rPh>
    <phoneticPr fontId="1"/>
  </si>
  <si>
    <t>岐阜県邦楽連盟</t>
    <rPh sb="0" eb="7">
      <t>ギフケンホウガクレンメイ</t>
    </rPh>
    <phoneticPr fontId="1"/>
  </si>
  <si>
    <t>ギフケンホウガクレンメイ</t>
    <phoneticPr fontId="1"/>
  </si>
  <si>
    <t>岐阜県邦楽連盟は１９８０（昭和５５）年５月に設立し、２０１３（平成２５）年に一度解散。その後、邦楽の伝統を継承していくため旧会員の中から有志が集い、２０１４（平成２６）年９月６日に再結成しました。岐阜県邦楽界の中核を担う６団体が加盟し、連盟会議を毎月開催するなどして加盟団体の連携と研鑽を積み、演奏会や全国の邦楽団体との交流などを行い、邦楽の継承と人材育成、発展に努めています。</t>
    <phoneticPr fontId="1"/>
  </si>
  <si>
    <t>1980年設立 → 2013年解散 → 2014年再結成</t>
    <phoneticPr fontId="1"/>
  </si>
  <si>
    <t>（事務局）　岐阜市今小町10　㈱岐阜新聞社</t>
    <phoneticPr fontId="1"/>
  </si>
  <si>
    <t>058-264-1159</t>
  </si>
  <si>
    <t>t-yamada@gifu-np.co.jp</t>
    <phoneticPr fontId="1"/>
  </si>
  <si>
    <t>要相談</t>
    <rPh sb="0" eb="3">
      <t>ヨウソウダン</t>
    </rPh>
    <phoneticPr fontId="1"/>
  </si>
  <si>
    <t>ゼンニホンシャシンレンメイギフケンホンブ</t>
    <phoneticPr fontId="1"/>
  </si>
  <si>
    <t>1926年に設立された全国組織である全日本写真連盟の岐阜県本部である。写真団体では日本一番の組織である。写真を通じて文化発展に努める団体で2026年に100周年を迎える。県下には約130人が所属、全国では約15000人となっている。</t>
    <rPh sb="4" eb="5">
      <t>ネン</t>
    </rPh>
    <rPh sb="6" eb="8">
      <t>セツリツ</t>
    </rPh>
    <rPh sb="11" eb="15">
      <t>ゼンコクソシキ</t>
    </rPh>
    <rPh sb="18" eb="25">
      <t>ゼンニホンシャシンレンメイ</t>
    </rPh>
    <rPh sb="26" eb="31">
      <t>ギフケンホンブ</t>
    </rPh>
    <rPh sb="35" eb="39">
      <t>シャシンダンタイ</t>
    </rPh>
    <rPh sb="41" eb="43">
      <t>ニホン</t>
    </rPh>
    <rPh sb="43" eb="45">
      <t>イチバン</t>
    </rPh>
    <rPh sb="46" eb="48">
      <t>ソシキ</t>
    </rPh>
    <rPh sb="52" eb="54">
      <t>シャシン</t>
    </rPh>
    <rPh sb="55" eb="56">
      <t>ツウ</t>
    </rPh>
    <rPh sb="58" eb="62">
      <t>ブンカハッテン</t>
    </rPh>
    <rPh sb="63" eb="64">
      <t>ツト</t>
    </rPh>
    <rPh sb="66" eb="68">
      <t>ダンタイ</t>
    </rPh>
    <rPh sb="73" eb="74">
      <t>ネン</t>
    </rPh>
    <rPh sb="78" eb="80">
      <t>シュウネン</t>
    </rPh>
    <rPh sb="81" eb="82">
      <t>ムカ</t>
    </rPh>
    <rPh sb="85" eb="87">
      <t>ケンカ</t>
    </rPh>
    <rPh sb="89" eb="90">
      <t>ヤク</t>
    </rPh>
    <rPh sb="93" eb="94">
      <t>ニン</t>
    </rPh>
    <rPh sb="95" eb="97">
      <t>ショゾク</t>
    </rPh>
    <rPh sb="98" eb="100">
      <t>ゼンコク</t>
    </rPh>
    <rPh sb="102" eb="103">
      <t>ヤク</t>
    </rPh>
    <rPh sb="108" eb="109">
      <t>ニン</t>
    </rPh>
    <phoneticPr fontId="1"/>
  </si>
  <si>
    <t>岐阜県の設立は不明であるが、岐阜県本部展は今年51回目である。</t>
    <rPh sb="0" eb="3">
      <t>ギフケン</t>
    </rPh>
    <rPh sb="4" eb="6">
      <t>セツリツ</t>
    </rPh>
    <rPh sb="7" eb="9">
      <t>フメイ</t>
    </rPh>
    <rPh sb="14" eb="20">
      <t>ギフケンホンブテン</t>
    </rPh>
    <rPh sb="21" eb="23">
      <t>コトシ</t>
    </rPh>
    <rPh sb="25" eb="27">
      <t>カイメ</t>
    </rPh>
    <phoneticPr fontId="1"/>
  </si>
  <si>
    <t>朝日新聞岐阜総局　岐阜市司町31
委員長　関市巾2-95</t>
    <rPh sb="0" eb="4">
      <t>アサヒシンブン</t>
    </rPh>
    <rPh sb="4" eb="6">
      <t>ギフ</t>
    </rPh>
    <rPh sb="6" eb="8">
      <t>ソウキョク</t>
    </rPh>
    <rPh sb="9" eb="11">
      <t>ギフ</t>
    </rPh>
    <rPh sb="11" eb="12">
      <t>シ</t>
    </rPh>
    <rPh sb="12" eb="13">
      <t>ツカサ</t>
    </rPh>
    <rPh sb="13" eb="14">
      <t>マチ</t>
    </rPh>
    <rPh sb="17" eb="20">
      <t>イインチョウ</t>
    </rPh>
    <rPh sb="21" eb="23">
      <t>セキシ</t>
    </rPh>
    <rPh sb="23" eb="24">
      <t>ハバ</t>
    </rPh>
    <phoneticPr fontId="1"/>
  </si>
  <si>
    <t>朝日新聞岐阜総局　058-263-4125
委員長　加藤徹　090-3381-7451</t>
    <rPh sb="0" eb="4">
      <t>アサヒシンブン</t>
    </rPh>
    <rPh sb="4" eb="6">
      <t>ギフ</t>
    </rPh>
    <rPh sb="6" eb="8">
      <t>ソウキョク</t>
    </rPh>
    <rPh sb="22" eb="25">
      <t>イインチョウ</t>
    </rPh>
    <rPh sb="26" eb="28">
      <t>カトウ</t>
    </rPh>
    <rPh sb="28" eb="29">
      <t>トオル</t>
    </rPh>
    <phoneticPr fontId="1"/>
  </si>
  <si>
    <t>ギター・マンドリン・アンサンブル「カノン」</t>
    <phoneticPr fontId="1"/>
  </si>
  <si>
    <t>ギターマンドリンアンサンブルカノン</t>
    <phoneticPr fontId="1"/>
  </si>
  <si>
    <t>各務原市及び周辺に在住し、過去にギター・マンドリン合奏を経験した仲間が、1986年（S61年）に結成した団体で、団員数は20名前後で推移している。
各務原市那加の南福祉センターにて月3回の練習。6月頃の岐阜県ギター・マンドリンフェスティバルに参加。1年に1回プリニーの市民会館、サラマンカホールで演奏会を開催。
結成当初は訪問演奏が主体であったが、演奏会を平成13年に初めて行い、以後は不定期に開始。近年は毎年行っている。平成15年より24年まで各務原市主催の街角コンサートに参加。</t>
    <rPh sb="0" eb="4">
      <t>カカミガハラシ</t>
    </rPh>
    <rPh sb="4" eb="5">
      <t>オヨ</t>
    </rPh>
    <rPh sb="6" eb="8">
      <t>シュウヘン</t>
    </rPh>
    <rPh sb="9" eb="11">
      <t>ザイジュウ</t>
    </rPh>
    <rPh sb="13" eb="15">
      <t>カコ</t>
    </rPh>
    <rPh sb="25" eb="27">
      <t>ガッソウ</t>
    </rPh>
    <rPh sb="28" eb="30">
      <t>ケイケン</t>
    </rPh>
    <rPh sb="32" eb="34">
      <t>ナカマ</t>
    </rPh>
    <rPh sb="40" eb="41">
      <t>ネン</t>
    </rPh>
    <rPh sb="45" eb="46">
      <t>ネン</t>
    </rPh>
    <rPh sb="48" eb="50">
      <t>ケッセイ</t>
    </rPh>
    <rPh sb="52" eb="54">
      <t>ダンタイ</t>
    </rPh>
    <rPh sb="56" eb="59">
      <t>ダンインスウ</t>
    </rPh>
    <rPh sb="62" eb="65">
      <t>メイゼンゴ</t>
    </rPh>
    <rPh sb="66" eb="68">
      <t>スイイ</t>
    </rPh>
    <rPh sb="74" eb="78">
      <t>カカミガハラシ</t>
    </rPh>
    <rPh sb="78" eb="80">
      <t>ナカ</t>
    </rPh>
    <rPh sb="81" eb="84">
      <t>ミナミフクシ</t>
    </rPh>
    <rPh sb="90" eb="91">
      <t>ツキ</t>
    </rPh>
    <rPh sb="92" eb="93">
      <t>カイ</t>
    </rPh>
    <rPh sb="94" eb="96">
      <t>レンシュウ</t>
    </rPh>
    <rPh sb="98" eb="100">
      <t>ガツコロ</t>
    </rPh>
    <rPh sb="101" eb="104">
      <t>ギフケン</t>
    </rPh>
    <rPh sb="121" eb="123">
      <t>サンカ</t>
    </rPh>
    <rPh sb="125" eb="126">
      <t>ネン</t>
    </rPh>
    <rPh sb="128" eb="129">
      <t>カイ</t>
    </rPh>
    <rPh sb="134" eb="138">
      <t>シミンカイカン</t>
    </rPh>
    <rPh sb="148" eb="151">
      <t>エンソウカイ</t>
    </rPh>
    <rPh sb="152" eb="154">
      <t>カイサイ</t>
    </rPh>
    <rPh sb="156" eb="160">
      <t>ケッセイトウショ</t>
    </rPh>
    <rPh sb="161" eb="165">
      <t>ホウモンエンソウ</t>
    </rPh>
    <rPh sb="166" eb="168">
      <t>シュタイ</t>
    </rPh>
    <rPh sb="174" eb="177">
      <t>エンソウカイ</t>
    </rPh>
    <rPh sb="178" eb="180">
      <t>ヘイセイ</t>
    </rPh>
    <rPh sb="182" eb="183">
      <t>ネン</t>
    </rPh>
    <rPh sb="184" eb="185">
      <t>ハジ</t>
    </rPh>
    <rPh sb="187" eb="188">
      <t>オコナ</t>
    </rPh>
    <rPh sb="190" eb="192">
      <t>イゴ</t>
    </rPh>
    <rPh sb="193" eb="196">
      <t>フテイキ</t>
    </rPh>
    <rPh sb="197" eb="199">
      <t>カイシ</t>
    </rPh>
    <rPh sb="200" eb="202">
      <t>キンネン</t>
    </rPh>
    <rPh sb="203" eb="205">
      <t>マイトシ</t>
    </rPh>
    <rPh sb="205" eb="206">
      <t>オコナ</t>
    </rPh>
    <rPh sb="211" eb="213">
      <t>ヘイセイ</t>
    </rPh>
    <rPh sb="215" eb="216">
      <t>ネン</t>
    </rPh>
    <rPh sb="220" eb="221">
      <t>ネン</t>
    </rPh>
    <rPh sb="223" eb="227">
      <t>カカミガハラシ</t>
    </rPh>
    <rPh sb="227" eb="229">
      <t>シュサイ</t>
    </rPh>
    <rPh sb="230" eb="232">
      <t>マチカド</t>
    </rPh>
    <rPh sb="238" eb="240">
      <t>サンカ</t>
    </rPh>
    <phoneticPr fontId="1"/>
  </si>
  <si>
    <t>1986年</t>
    <rPh sb="4" eb="5">
      <t>ネン</t>
    </rPh>
    <phoneticPr fontId="1"/>
  </si>
  <si>
    <t>岐阜市福住町2-7-2</t>
    <rPh sb="0" eb="3">
      <t>ギフシ</t>
    </rPh>
    <rPh sb="3" eb="6">
      <t>フクスミチョウ</t>
    </rPh>
    <phoneticPr fontId="1"/>
  </si>
  <si>
    <t>058-213-6927</t>
    <phoneticPr fontId="1"/>
  </si>
  <si>
    <t>https://gmecanon.fc2.page/</t>
    <phoneticPr fontId="1"/>
  </si>
  <si>
    <t>一般社団法人岐阜国際音楽祭</t>
    <rPh sb="0" eb="6">
      <t>イッパンシャダンホウジン</t>
    </rPh>
    <rPh sb="6" eb="10">
      <t>ギフコクサイ</t>
    </rPh>
    <rPh sb="10" eb="13">
      <t>オンガクサイ</t>
    </rPh>
    <phoneticPr fontId="1"/>
  </si>
  <si>
    <t>イッパンシャダンホウジンギフコクサイオンガクサイ</t>
    <phoneticPr fontId="1"/>
  </si>
  <si>
    <t>2004年グループ・岐阜ホームコンサートとしてサラマンカホールにて演奏会を始めた。2012年よりコンクールを含め一般社団法人岐阜国際音楽祭として活動をスタートさせ、年に一度コンクールと演奏会を開催している。コンクールにはピアノ・弦楽器・管楽器・声楽・合唱・連弾・シニア部門があり、演奏会はオーケストラと共に開催している。</t>
    <rPh sb="4" eb="5">
      <t>ネン</t>
    </rPh>
    <rPh sb="10" eb="12">
      <t>ギフ</t>
    </rPh>
    <rPh sb="33" eb="36">
      <t>エンソウカイ</t>
    </rPh>
    <rPh sb="37" eb="38">
      <t>ハジ</t>
    </rPh>
    <rPh sb="45" eb="46">
      <t>ネン</t>
    </rPh>
    <rPh sb="54" eb="55">
      <t>フク</t>
    </rPh>
    <rPh sb="56" eb="62">
      <t>イッパンシャダンホウジン</t>
    </rPh>
    <rPh sb="62" eb="69">
      <t>ギフコクサイオンガクサイ</t>
    </rPh>
    <rPh sb="72" eb="74">
      <t>カツドウ</t>
    </rPh>
    <rPh sb="82" eb="83">
      <t>ネン</t>
    </rPh>
    <rPh sb="84" eb="86">
      <t>イチド</t>
    </rPh>
    <rPh sb="92" eb="95">
      <t>エンソウカイ</t>
    </rPh>
    <rPh sb="96" eb="98">
      <t>カイサイ</t>
    </rPh>
    <rPh sb="114" eb="117">
      <t>ゲンガッキ</t>
    </rPh>
    <rPh sb="118" eb="121">
      <t>カンガッキ</t>
    </rPh>
    <rPh sb="122" eb="124">
      <t>セイガク</t>
    </rPh>
    <rPh sb="125" eb="127">
      <t>ガッショウ</t>
    </rPh>
    <rPh sb="128" eb="130">
      <t>レンダン</t>
    </rPh>
    <rPh sb="134" eb="136">
      <t>ブモン</t>
    </rPh>
    <rPh sb="140" eb="143">
      <t>エンソウカイ</t>
    </rPh>
    <rPh sb="151" eb="152">
      <t>トモ</t>
    </rPh>
    <rPh sb="153" eb="155">
      <t>カイサイ</t>
    </rPh>
    <phoneticPr fontId="1"/>
  </si>
  <si>
    <t>2004年</t>
    <rPh sb="4" eb="5">
      <t>ネン</t>
    </rPh>
    <phoneticPr fontId="1"/>
  </si>
  <si>
    <t>岐阜市六条福寿町9番10号</t>
    <rPh sb="0" eb="8">
      <t>ギフシロクジョウフクジュチョウ</t>
    </rPh>
    <rPh sb="9" eb="10">
      <t>バン</t>
    </rPh>
    <rPh sb="12" eb="13">
      <t>ゴウ</t>
    </rPh>
    <phoneticPr fontId="1"/>
  </si>
  <si>
    <t>058-273-2383</t>
    <phoneticPr fontId="1"/>
  </si>
  <si>
    <t>andante@gifu-imf.org</t>
    <phoneticPr fontId="1"/>
  </si>
  <si>
    <t>遊画会</t>
    <rPh sb="0" eb="3">
      <t>ユウガカイ</t>
    </rPh>
    <phoneticPr fontId="1"/>
  </si>
  <si>
    <t>ユウガカイ</t>
    <phoneticPr fontId="1"/>
  </si>
  <si>
    <t>１９９８年４月に第1回遊画会大垣展、10月に岐阜展を開催し、その後毎年開催を継続している。また月に1回作品を持ち寄り研修会を行っている。</t>
    <rPh sb="4" eb="5">
      <t>ネン</t>
    </rPh>
    <rPh sb="6" eb="7">
      <t>ガツ</t>
    </rPh>
    <rPh sb="8" eb="9">
      <t>ダイ</t>
    </rPh>
    <rPh sb="10" eb="11">
      <t>カイ</t>
    </rPh>
    <rPh sb="11" eb="14">
      <t>ユウガカイ</t>
    </rPh>
    <rPh sb="14" eb="17">
      <t>オオガキテン</t>
    </rPh>
    <rPh sb="20" eb="21">
      <t>ガツ</t>
    </rPh>
    <rPh sb="22" eb="25">
      <t>ギフテン</t>
    </rPh>
    <rPh sb="26" eb="28">
      <t>カイサイ</t>
    </rPh>
    <rPh sb="32" eb="33">
      <t>ゴ</t>
    </rPh>
    <rPh sb="33" eb="35">
      <t>マイトシ</t>
    </rPh>
    <rPh sb="35" eb="37">
      <t>カイサイ</t>
    </rPh>
    <rPh sb="38" eb="40">
      <t>ケイゾク</t>
    </rPh>
    <rPh sb="47" eb="48">
      <t>ツキ</t>
    </rPh>
    <rPh sb="50" eb="51">
      <t>カイ</t>
    </rPh>
    <rPh sb="51" eb="53">
      <t>サクヒン</t>
    </rPh>
    <rPh sb="54" eb="55">
      <t>モ</t>
    </rPh>
    <rPh sb="56" eb="57">
      <t>ヨ</t>
    </rPh>
    <rPh sb="58" eb="61">
      <t>ケンシュウカイ</t>
    </rPh>
    <rPh sb="62" eb="63">
      <t>オコナ</t>
    </rPh>
    <phoneticPr fontId="1"/>
  </si>
  <si>
    <t>1997年8月に設立
1998年4月大垣、10月岐阜で作品発表を行う</t>
    <rPh sb="4" eb="5">
      <t>ネン</t>
    </rPh>
    <rPh sb="6" eb="7">
      <t>ガツ</t>
    </rPh>
    <rPh sb="8" eb="10">
      <t>セツリツ</t>
    </rPh>
    <rPh sb="15" eb="16">
      <t>ネン</t>
    </rPh>
    <rPh sb="17" eb="18">
      <t>ガツ</t>
    </rPh>
    <rPh sb="18" eb="20">
      <t>オオガキ</t>
    </rPh>
    <rPh sb="23" eb="24">
      <t>ガツ</t>
    </rPh>
    <rPh sb="24" eb="26">
      <t>ギフ</t>
    </rPh>
    <rPh sb="27" eb="31">
      <t>サクヒンハッピョウ</t>
    </rPh>
    <rPh sb="32" eb="33">
      <t>オコナ</t>
    </rPh>
    <phoneticPr fontId="1"/>
  </si>
  <si>
    <t>揖斐郡揖斐川町房島１４７０</t>
    <rPh sb="0" eb="3">
      <t>イビグン</t>
    </rPh>
    <rPh sb="3" eb="7">
      <t>イビガワチョウ</t>
    </rPh>
    <rPh sb="7" eb="9">
      <t>ボウジマ</t>
    </rPh>
    <phoneticPr fontId="1"/>
  </si>
  <si>
    <t>0585-22-3470</t>
    <phoneticPr fontId="1"/>
  </si>
  <si>
    <t>揖斐郡内</t>
    <rPh sb="0" eb="4">
      <t>イビグンナイ</t>
    </rPh>
    <phoneticPr fontId="1"/>
  </si>
  <si>
    <t>ウィーン岐阜合唱団</t>
    <rPh sb="4" eb="6">
      <t>ギフ</t>
    </rPh>
    <rPh sb="6" eb="9">
      <t>ガッショウダン</t>
    </rPh>
    <phoneticPr fontId="1"/>
  </si>
  <si>
    <t>ウィーンギフガッショウダン</t>
    <phoneticPr fontId="1"/>
  </si>
  <si>
    <t>1998年ウィーン岐阜合唱団設立
平光保氏を総監督兼指揮者に迎え、ウィーン岐阜管弦楽団と共に、毎年二回の定期演奏会を行っています。
冬の定期演奏会では、ベートーベンの第九演奏会を例年12月に開催、その後コロナ禍での中断を除き、2025年現在までに23回行ってきました。
夏の定期演奏会では、オーケストラとの共演で、合唱組曲「山に祈る」、「ぞうれっしゃがやってきた。」、「水のいのち」などに取り組み、2025年で26回となります。
また、団の特徴ある活動として「ヨーロッパ音楽友好の旅」を行い、隔年でハンガリーやチェコで第九演奏会を実施しています。例えば、2018年には岐阜県とゆかりの深いリトアニア・カウナス市で第九演奏会を実施しました。
さらに、2018年には岐阜県主催の杉原千畝をテーマにしたオペラ「人道の桜」に出演しました。
2025年12月には長崎県佐世保市で地元の市民管弦楽団と同市民合唱団とともに平光保氏の指揮で第九演奏会を開催します。</t>
    <rPh sb="4" eb="5">
      <t>ネン</t>
    </rPh>
    <rPh sb="9" eb="16">
      <t>ギフガッショウダンセツリツ</t>
    </rPh>
    <rPh sb="17" eb="20">
      <t>ヒラミツタモツ</t>
    </rPh>
    <rPh sb="20" eb="21">
      <t>シ</t>
    </rPh>
    <rPh sb="22" eb="25">
      <t>ソウカントク</t>
    </rPh>
    <rPh sb="25" eb="26">
      <t>ケン</t>
    </rPh>
    <rPh sb="26" eb="29">
      <t>シキシャ</t>
    </rPh>
    <rPh sb="30" eb="31">
      <t>ムカ</t>
    </rPh>
    <rPh sb="37" eb="43">
      <t>ギフカンゲンガクダン</t>
    </rPh>
    <rPh sb="44" eb="45">
      <t>トモ</t>
    </rPh>
    <rPh sb="47" eb="49">
      <t>マイトシ</t>
    </rPh>
    <rPh sb="49" eb="51">
      <t>ニカイ</t>
    </rPh>
    <rPh sb="52" eb="57">
      <t>テイキエンソウカイ</t>
    </rPh>
    <rPh sb="58" eb="59">
      <t>オコナ</t>
    </rPh>
    <rPh sb="66" eb="67">
      <t>フユ</t>
    </rPh>
    <rPh sb="68" eb="73">
      <t>テイキエンソウカイ</t>
    </rPh>
    <rPh sb="83" eb="88">
      <t>ダイクエンソウカイ</t>
    </rPh>
    <rPh sb="89" eb="91">
      <t>レイネン</t>
    </rPh>
    <rPh sb="93" eb="94">
      <t>ガツ</t>
    </rPh>
    <rPh sb="95" eb="97">
      <t>カイサイ</t>
    </rPh>
    <rPh sb="100" eb="101">
      <t>ゴ</t>
    </rPh>
    <rPh sb="104" eb="105">
      <t>カ</t>
    </rPh>
    <rPh sb="107" eb="109">
      <t>チュウダン</t>
    </rPh>
    <rPh sb="110" eb="111">
      <t>ノゾ</t>
    </rPh>
    <rPh sb="117" eb="118">
      <t>ネン</t>
    </rPh>
    <rPh sb="118" eb="120">
      <t>ゲンザイ</t>
    </rPh>
    <rPh sb="125" eb="126">
      <t>カイ</t>
    </rPh>
    <rPh sb="126" eb="127">
      <t>オコナ</t>
    </rPh>
    <rPh sb="135" eb="136">
      <t>ナツ</t>
    </rPh>
    <rPh sb="137" eb="142">
      <t>テイキエンソウカイ</t>
    </rPh>
    <rPh sb="153" eb="155">
      <t>キョウエン</t>
    </rPh>
    <rPh sb="157" eb="161">
      <t>ガッショウクミキョク</t>
    </rPh>
    <rPh sb="162" eb="163">
      <t>ヤマ</t>
    </rPh>
    <rPh sb="164" eb="165">
      <t>イノ</t>
    </rPh>
    <rPh sb="185" eb="186">
      <t>ミズ</t>
    </rPh>
    <rPh sb="194" eb="195">
      <t>ト</t>
    </rPh>
    <rPh sb="196" eb="197">
      <t>ク</t>
    </rPh>
    <rPh sb="203" eb="204">
      <t>ネン</t>
    </rPh>
    <rPh sb="207" eb="208">
      <t>カイ</t>
    </rPh>
    <rPh sb="218" eb="219">
      <t>ダン</t>
    </rPh>
    <rPh sb="220" eb="222">
      <t>トクチョウ</t>
    </rPh>
    <rPh sb="224" eb="226">
      <t>カツドウ</t>
    </rPh>
    <rPh sb="235" eb="237">
      <t>オンガク</t>
    </rPh>
    <rPh sb="237" eb="239">
      <t>ユウコウ</t>
    </rPh>
    <rPh sb="240" eb="241">
      <t>タビ</t>
    </rPh>
    <rPh sb="243" eb="244">
      <t>オコナ</t>
    </rPh>
    <rPh sb="246" eb="248">
      <t>カクネン</t>
    </rPh>
    <rPh sb="259" eb="264">
      <t>ダイクエンソウカイ</t>
    </rPh>
    <rPh sb="265" eb="267">
      <t>ジッシ</t>
    </rPh>
    <rPh sb="273" eb="274">
      <t>タト</t>
    </rPh>
    <rPh sb="281" eb="282">
      <t>ネン</t>
    </rPh>
    <rPh sb="284" eb="287">
      <t>ギフケン</t>
    </rPh>
    <rPh sb="292" eb="293">
      <t>フカ</t>
    </rPh>
    <rPh sb="304" eb="305">
      <t>シ</t>
    </rPh>
    <rPh sb="306" eb="311">
      <t>ダイクエンソウカイ</t>
    </rPh>
    <rPh sb="312" eb="314">
      <t>ジッシ</t>
    </rPh>
    <rPh sb="328" eb="329">
      <t>ネン</t>
    </rPh>
    <rPh sb="331" eb="336">
      <t>ギフケンシュサイ</t>
    </rPh>
    <rPh sb="337" eb="341">
      <t>スギハラチウネ</t>
    </rPh>
    <rPh sb="352" eb="354">
      <t>ジンドウ</t>
    </rPh>
    <rPh sb="355" eb="356">
      <t>サクラ</t>
    </rPh>
    <rPh sb="358" eb="360">
      <t>シュツエン</t>
    </rPh>
    <rPh sb="370" eb="371">
      <t>ネン</t>
    </rPh>
    <rPh sb="373" eb="374">
      <t>ガツ</t>
    </rPh>
    <rPh sb="376" eb="383">
      <t>ナガサキケンサセボシ</t>
    </rPh>
    <rPh sb="384" eb="386">
      <t>ジモト</t>
    </rPh>
    <rPh sb="387" eb="393">
      <t>シミンカンゲンガクダン</t>
    </rPh>
    <rPh sb="394" eb="400">
      <t>ドウシミンガッショウダン</t>
    </rPh>
    <rPh sb="404" eb="408">
      <t>ヒラミツタモツシ</t>
    </rPh>
    <rPh sb="409" eb="411">
      <t>シキ</t>
    </rPh>
    <rPh sb="412" eb="417">
      <t>ダイクエンソウカイ</t>
    </rPh>
    <rPh sb="418" eb="420">
      <t>カイサイ</t>
    </rPh>
    <phoneticPr fontId="1"/>
  </si>
  <si>
    <t>1998年</t>
    <rPh sb="4" eb="5">
      <t>ネン</t>
    </rPh>
    <phoneticPr fontId="1"/>
  </si>
  <si>
    <t>各務原市蘇原花園町2丁目６６－１２</t>
    <rPh sb="0" eb="4">
      <t>カカミガハラシ</t>
    </rPh>
    <rPh sb="4" eb="9">
      <t>ソハラハナゾノチョウ</t>
    </rPh>
    <rPh sb="10" eb="12">
      <t>チョウメ</t>
    </rPh>
    <phoneticPr fontId="1"/>
  </si>
  <si>
    <t>058-383-7335</t>
    <phoneticPr fontId="1"/>
  </si>
  <si>
    <t>岐阜、西濃、中濃</t>
    <rPh sb="0" eb="2">
      <t>ギフ</t>
    </rPh>
    <rPh sb="3" eb="5">
      <t>セイノウ</t>
    </rPh>
    <rPh sb="6" eb="8">
      <t>チュウノウ</t>
    </rPh>
    <phoneticPr fontId="1"/>
  </si>
  <si>
    <t>男声合唱団「かがりび」</t>
    <rPh sb="0" eb="2">
      <t>ダンセイ</t>
    </rPh>
    <rPh sb="2" eb="5">
      <t>ガッショウダン</t>
    </rPh>
    <phoneticPr fontId="1"/>
  </si>
  <si>
    <t>2024年3月設立
岐阜、西濃、中濃地域の男声合唱経験者を中心に設立。現在２０名の団員が所属。月2回の練習を行っている。岐阜市文化協会と大垣市文化協会に所属している。</t>
    <rPh sb="4" eb="5">
      <t>ネン</t>
    </rPh>
    <rPh sb="6" eb="7">
      <t>ガツ</t>
    </rPh>
    <rPh sb="7" eb="9">
      <t>セツリツ</t>
    </rPh>
    <rPh sb="10" eb="12">
      <t>ギフ</t>
    </rPh>
    <rPh sb="13" eb="15">
      <t>セイノウ</t>
    </rPh>
    <rPh sb="16" eb="20">
      <t>チュウノウチイキ</t>
    </rPh>
    <rPh sb="21" eb="23">
      <t>ダンセイ</t>
    </rPh>
    <rPh sb="23" eb="25">
      <t>ガッショウ</t>
    </rPh>
    <rPh sb="25" eb="28">
      <t>ケイケンシャ</t>
    </rPh>
    <rPh sb="29" eb="31">
      <t>チュウシン</t>
    </rPh>
    <rPh sb="32" eb="34">
      <t>セツリツ</t>
    </rPh>
    <rPh sb="35" eb="37">
      <t>ゲンザイ</t>
    </rPh>
    <rPh sb="39" eb="40">
      <t>メイ</t>
    </rPh>
    <rPh sb="41" eb="43">
      <t>ダンイン</t>
    </rPh>
    <rPh sb="44" eb="46">
      <t>ショゾク</t>
    </rPh>
    <rPh sb="47" eb="48">
      <t>ツキ</t>
    </rPh>
    <rPh sb="49" eb="50">
      <t>カイ</t>
    </rPh>
    <rPh sb="51" eb="53">
      <t>レンシュウ</t>
    </rPh>
    <rPh sb="54" eb="55">
      <t>オコナ</t>
    </rPh>
    <rPh sb="60" eb="62">
      <t>ギフ</t>
    </rPh>
    <rPh sb="62" eb="63">
      <t>シ</t>
    </rPh>
    <rPh sb="63" eb="65">
      <t>ブンカ</t>
    </rPh>
    <rPh sb="65" eb="67">
      <t>キョウカイ</t>
    </rPh>
    <rPh sb="68" eb="71">
      <t>オオガキシ</t>
    </rPh>
    <rPh sb="71" eb="73">
      <t>ブンカ</t>
    </rPh>
    <rPh sb="73" eb="75">
      <t>キョウカイ</t>
    </rPh>
    <rPh sb="76" eb="78">
      <t>ショゾク</t>
    </rPh>
    <phoneticPr fontId="1"/>
  </si>
  <si>
    <t>090-6580-7134</t>
    <phoneticPr fontId="1"/>
  </si>
  <si>
    <t>Hu1020aloha@gmail.com</t>
    <phoneticPr fontId="1"/>
  </si>
  <si>
    <t>日本歌人クラブ東海ブロックぎふ</t>
    <rPh sb="0" eb="4">
      <t>ニホンカジン</t>
    </rPh>
    <rPh sb="7" eb="9">
      <t>トウカイ</t>
    </rPh>
    <phoneticPr fontId="1"/>
  </si>
  <si>
    <t>ニホンカジンクラブトウカイブロックギフ</t>
    <phoneticPr fontId="1"/>
  </si>
  <si>
    <t>日本歌人クラブの東海ブロック（静岡、愛知、岐阜、三重）として、4年に一回、東海四県の持ち回りで、日本歌人クラブ東海ブロック短歌大会を主催している。また、東海ブロック優良歌集の選考会を実施し、前記短期大会において表彰している。</t>
    <rPh sb="0" eb="4">
      <t>ニホンカジン</t>
    </rPh>
    <rPh sb="8" eb="10">
      <t>トウカイ</t>
    </rPh>
    <rPh sb="15" eb="17">
      <t>シズオカ</t>
    </rPh>
    <rPh sb="18" eb="20">
      <t>アイチ</t>
    </rPh>
    <rPh sb="21" eb="23">
      <t>ギフ</t>
    </rPh>
    <rPh sb="24" eb="26">
      <t>ミエ</t>
    </rPh>
    <rPh sb="32" eb="33">
      <t>ネン</t>
    </rPh>
    <rPh sb="34" eb="36">
      <t>イッカイ</t>
    </rPh>
    <rPh sb="37" eb="41">
      <t>トウカイヨンケン</t>
    </rPh>
    <rPh sb="42" eb="43">
      <t>モ</t>
    </rPh>
    <rPh sb="44" eb="45">
      <t>マワ</t>
    </rPh>
    <rPh sb="48" eb="52">
      <t>ニホンカジン</t>
    </rPh>
    <rPh sb="55" eb="57">
      <t>トウカイ</t>
    </rPh>
    <rPh sb="61" eb="65">
      <t>タンカタイカイ</t>
    </rPh>
    <rPh sb="66" eb="68">
      <t>シュサイ</t>
    </rPh>
    <rPh sb="76" eb="78">
      <t>トウカイ</t>
    </rPh>
    <rPh sb="82" eb="84">
      <t>ユウリョウ</t>
    </rPh>
    <rPh sb="84" eb="86">
      <t>カシュウ</t>
    </rPh>
    <rPh sb="87" eb="90">
      <t>センコウカイ</t>
    </rPh>
    <rPh sb="91" eb="93">
      <t>ジッシ</t>
    </rPh>
    <rPh sb="95" eb="101">
      <t>ゼンキタンキタイカイ</t>
    </rPh>
    <rPh sb="105" eb="107">
      <t>ヒョウショウ</t>
    </rPh>
    <phoneticPr fontId="1"/>
  </si>
  <si>
    <t>1948年</t>
    <rPh sb="4" eb="5">
      <t>ネン</t>
    </rPh>
    <phoneticPr fontId="1"/>
  </si>
  <si>
    <t>可児市下恵土610番地3　三田村方</t>
    <rPh sb="0" eb="3">
      <t>カニシ</t>
    </rPh>
    <rPh sb="3" eb="6">
      <t>シモエド</t>
    </rPh>
    <rPh sb="9" eb="11">
      <t>バンチ</t>
    </rPh>
    <rPh sb="13" eb="16">
      <t>ミタムラ</t>
    </rPh>
    <rPh sb="16" eb="17">
      <t>カタ</t>
    </rPh>
    <phoneticPr fontId="1"/>
  </si>
  <si>
    <t>0574-63-5637(090-7040-3519 三田村携帯番号）</t>
    <rPh sb="27" eb="30">
      <t>ミタムラ</t>
    </rPh>
    <rPh sb="30" eb="34">
      <t>ケイタイバンゴウ</t>
    </rPh>
    <phoneticPr fontId="1"/>
  </si>
  <si>
    <t>hmita100@gmail.com</t>
    <phoneticPr fontId="1"/>
  </si>
  <si>
    <t>児童合唱団かかみのキッズ</t>
    <rPh sb="0" eb="5">
      <t>ジドウガッショウダン</t>
    </rPh>
    <phoneticPr fontId="1"/>
  </si>
  <si>
    <t>ジドウガッショウダンカカミノキッズ</t>
    <phoneticPr fontId="1"/>
  </si>
  <si>
    <t>ミュージカルを主体に、体で感じる音楽を取りあげ、団員相互の友情と豊かな感性を育むことを目的に活動。
年1回の定期演奏会、市内外での演奏活動、他の児童合唱団との交流など、地域に根付いた音楽活動に努めている。
幼児から大学生まで幅広い年代が週に2回のレッスンを一緒に活動している。</t>
    <rPh sb="7" eb="9">
      <t>シュタイ</t>
    </rPh>
    <rPh sb="11" eb="12">
      <t>カラダ</t>
    </rPh>
    <rPh sb="13" eb="14">
      <t>カン</t>
    </rPh>
    <rPh sb="16" eb="18">
      <t>オンガク</t>
    </rPh>
    <rPh sb="19" eb="20">
      <t>ト</t>
    </rPh>
    <rPh sb="24" eb="28">
      <t>ダンインソウゴ</t>
    </rPh>
    <rPh sb="29" eb="31">
      <t>ユウジョウ</t>
    </rPh>
    <rPh sb="32" eb="33">
      <t>ユタ</t>
    </rPh>
    <rPh sb="35" eb="37">
      <t>カンセイ</t>
    </rPh>
    <rPh sb="38" eb="39">
      <t>ハグク</t>
    </rPh>
    <rPh sb="43" eb="45">
      <t>モクテキ</t>
    </rPh>
    <rPh sb="46" eb="48">
      <t>カツドウ</t>
    </rPh>
    <rPh sb="50" eb="51">
      <t>ネン</t>
    </rPh>
    <rPh sb="52" eb="53">
      <t>カイ</t>
    </rPh>
    <rPh sb="54" eb="59">
      <t>テイキエンソウカイ</t>
    </rPh>
    <rPh sb="60" eb="63">
      <t>シナイガイ</t>
    </rPh>
    <rPh sb="65" eb="69">
      <t>エンソウカツドウ</t>
    </rPh>
    <rPh sb="70" eb="71">
      <t>タ</t>
    </rPh>
    <rPh sb="72" eb="77">
      <t>ジドウガッショウダン</t>
    </rPh>
    <rPh sb="79" eb="81">
      <t>コウリュウ</t>
    </rPh>
    <rPh sb="84" eb="86">
      <t>チイキ</t>
    </rPh>
    <rPh sb="87" eb="89">
      <t>ネヅ</t>
    </rPh>
    <rPh sb="91" eb="95">
      <t>オンガクカツドウ</t>
    </rPh>
    <rPh sb="96" eb="97">
      <t>ツト</t>
    </rPh>
    <rPh sb="103" eb="105">
      <t>ヨウジ</t>
    </rPh>
    <rPh sb="107" eb="110">
      <t>ダイガクセイ</t>
    </rPh>
    <rPh sb="112" eb="114">
      <t>ハバヒロ</t>
    </rPh>
    <rPh sb="115" eb="117">
      <t>ネンダイ</t>
    </rPh>
    <rPh sb="118" eb="119">
      <t>シュウ</t>
    </rPh>
    <rPh sb="121" eb="122">
      <t>カイ</t>
    </rPh>
    <rPh sb="128" eb="130">
      <t>イッショ</t>
    </rPh>
    <rPh sb="131" eb="133">
      <t>カツドウ</t>
    </rPh>
    <phoneticPr fontId="1"/>
  </si>
  <si>
    <t>各務原市</t>
    <rPh sb="0" eb="4">
      <t>カカミガハラシ</t>
    </rPh>
    <phoneticPr fontId="1"/>
  </si>
  <si>
    <t>kakaminokids.staff@gmail.com</t>
    <phoneticPr fontId="1"/>
  </si>
  <si>
    <t>https://kakaminokids.jimdoweb.com/</t>
    <phoneticPr fontId="1"/>
  </si>
  <si>
    <t>https://facebook.com/kakaminokids</t>
    <phoneticPr fontId="1"/>
  </si>
  <si>
    <t>https://www.instagram.com/kakaminokids</t>
    <phoneticPr fontId="1"/>
  </si>
  <si>
    <t>@kakaminokids</t>
    <phoneticPr fontId="1"/>
  </si>
  <si>
    <t>芙蓉会</t>
    <rPh sb="0" eb="2">
      <t>フヨウ</t>
    </rPh>
    <rPh sb="2" eb="3">
      <t>カイ</t>
    </rPh>
    <phoneticPr fontId="1"/>
  </si>
  <si>
    <t>フヨウカイ</t>
    <phoneticPr fontId="1"/>
  </si>
  <si>
    <t>1945年</t>
    <rPh sb="4" eb="5">
      <t>ネン</t>
    </rPh>
    <phoneticPr fontId="1"/>
  </si>
  <si>
    <t>岐阜市野一色3丁目5-5</t>
    <rPh sb="0" eb="3">
      <t>ギフシ</t>
    </rPh>
    <rPh sb="3" eb="6">
      <t>ノイッシキ</t>
    </rPh>
    <rPh sb="7" eb="9">
      <t>チョウメ</t>
    </rPh>
    <phoneticPr fontId="1"/>
  </si>
  <si>
    <t>058-247-6205
090-8957-2788</t>
    <phoneticPr fontId="1"/>
  </si>
  <si>
    <t>reiko071588@gmail.com</t>
    <phoneticPr fontId="1"/>
  </si>
  <si>
    <t>芙蓉会設立者・佐藤芙美子、「春の海」作曲者・宮城道雄に従事。
設立1945年～2024年定期演奏会・研究会隔年に開催。1967年名古屋フィルハーモニー交響楽団、1972年（文化庁助成）大阪フィルハーモニー交響楽団と共演。ヨーロッパ四か国、2回中国（音楽使節団）6回、アメリカ2回、国際交流岐阜県庁よりモスクワ派遣。2017年設立者岐阜市民栄誉受賞。2017年創立70周年、2022年75周年記念公演（サラマンカにて）開催。岐阜TV新春箏曲番組、2024年現在、55年間放送勤める。</t>
    <rPh sb="0" eb="3">
      <t>フヨウカイ</t>
    </rPh>
    <rPh sb="3" eb="6">
      <t>セツリツシャ</t>
    </rPh>
    <rPh sb="7" eb="9">
      <t>サトウ</t>
    </rPh>
    <rPh sb="9" eb="12">
      <t>フミコ</t>
    </rPh>
    <rPh sb="14" eb="15">
      <t>ハル</t>
    </rPh>
    <rPh sb="16" eb="17">
      <t>ウミ</t>
    </rPh>
    <rPh sb="18" eb="21">
      <t>サッキョクシャ</t>
    </rPh>
    <rPh sb="22" eb="24">
      <t>ミヤシロ</t>
    </rPh>
    <rPh sb="24" eb="26">
      <t>ミチオ</t>
    </rPh>
    <rPh sb="27" eb="29">
      <t>ジュウジ</t>
    </rPh>
    <rPh sb="31" eb="33">
      <t>セツリツ</t>
    </rPh>
    <rPh sb="37" eb="38">
      <t>ネン</t>
    </rPh>
    <rPh sb="43" eb="44">
      <t>ネン</t>
    </rPh>
    <rPh sb="44" eb="49">
      <t>テイキエンソウカイ</t>
    </rPh>
    <rPh sb="50" eb="53">
      <t>ケンキュウカイ</t>
    </rPh>
    <rPh sb="53" eb="55">
      <t>カクネン</t>
    </rPh>
    <rPh sb="56" eb="58">
      <t>カイサイ</t>
    </rPh>
    <rPh sb="63" eb="64">
      <t>ネン</t>
    </rPh>
    <rPh sb="64" eb="67">
      <t>ナゴヤ</t>
    </rPh>
    <rPh sb="75" eb="79">
      <t>コウキョウガクダン</t>
    </rPh>
    <rPh sb="84" eb="85">
      <t>ネン</t>
    </rPh>
    <rPh sb="120" eb="121">
      <t>カイ</t>
    </rPh>
    <rPh sb="121" eb="123">
      <t>チュウゴク</t>
    </rPh>
    <rPh sb="124" eb="129">
      <t>オンガクシセツダン</t>
    </rPh>
    <rPh sb="131" eb="132">
      <t>カイ</t>
    </rPh>
    <rPh sb="138" eb="139">
      <t>カイ</t>
    </rPh>
    <rPh sb="140" eb="144">
      <t>コクサイコウリュウ</t>
    </rPh>
    <rPh sb="144" eb="148">
      <t>ギフケンチョウ</t>
    </rPh>
    <rPh sb="154" eb="156">
      <t>ハケン</t>
    </rPh>
    <rPh sb="161" eb="162">
      <t>ネン</t>
    </rPh>
    <rPh sb="162" eb="165">
      <t>セツリツシャ</t>
    </rPh>
    <rPh sb="165" eb="169">
      <t>ギフシミン</t>
    </rPh>
    <rPh sb="169" eb="171">
      <t>エイヨ</t>
    </rPh>
    <rPh sb="171" eb="173">
      <t>ジュショウ</t>
    </rPh>
    <rPh sb="178" eb="179">
      <t>ネン</t>
    </rPh>
    <rPh sb="179" eb="181">
      <t>ソウリツ</t>
    </rPh>
    <rPh sb="183" eb="185">
      <t>シュウネン</t>
    </rPh>
    <rPh sb="190" eb="191">
      <t>ネン</t>
    </rPh>
    <rPh sb="193" eb="195">
      <t>シュウネン</t>
    </rPh>
    <phoneticPr fontId="1"/>
  </si>
  <si>
    <t>箏曲　岐阜正弦社</t>
    <rPh sb="0" eb="2">
      <t>ソウキョク</t>
    </rPh>
    <rPh sb="3" eb="5">
      <t>ギフ</t>
    </rPh>
    <rPh sb="5" eb="7">
      <t>セイゲン</t>
    </rPh>
    <rPh sb="7" eb="8">
      <t>シャ</t>
    </rPh>
    <phoneticPr fontId="1"/>
  </si>
  <si>
    <t>ソウキョク　ギフセイゲンシャ</t>
    <phoneticPr fontId="1"/>
  </si>
  <si>
    <t>1975年岐阜正弦社結成記念公園を岐阜市民会館、その後1年半～2年おきに、10回まで岐阜市民会館で開催。１１回～20回まで、2年おきに国際会議場にて定期的に開催。現在、岐阜県邦楽連盟、岐阜市民芸術祭、まちかどコンサートに出演。小中学校、老人施設へボランティア。</t>
    <rPh sb="4" eb="5">
      <t>ネン</t>
    </rPh>
    <rPh sb="5" eb="10">
      <t>ギフセイゲンシャ</t>
    </rPh>
    <rPh sb="10" eb="16">
      <t>ケッセイキネンコウエン</t>
    </rPh>
    <rPh sb="17" eb="23">
      <t>ギフシミンカイカン</t>
    </rPh>
    <rPh sb="26" eb="27">
      <t>ゴ</t>
    </rPh>
    <rPh sb="28" eb="30">
      <t>ネンハン</t>
    </rPh>
    <rPh sb="32" eb="33">
      <t>ネン</t>
    </rPh>
    <rPh sb="39" eb="40">
      <t>カイ</t>
    </rPh>
    <rPh sb="42" eb="48">
      <t>ギフシミンカイカン</t>
    </rPh>
    <rPh sb="49" eb="51">
      <t>カイサイ</t>
    </rPh>
    <rPh sb="54" eb="55">
      <t>カイ</t>
    </rPh>
    <rPh sb="58" eb="59">
      <t>カイ</t>
    </rPh>
    <rPh sb="63" eb="64">
      <t>ネン</t>
    </rPh>
    <rPh sb="67" eb="72">
      <t>コクサイカイギジョウ</t>
    </rPh>
    <rPh sb="74" eb="77">
      <t>テイキテキ</t>
    </rPh>
    <rPh sb="78" eb="80">
      <t>カイサイ</t>
    </rPh>
    <rPh sb="81" eb="83">
      <t>ゲンザイ</t>
    </rPh>
    <rPh sb="84" eb="91">
      <t>ギフケンホウガクレンメイ</t>
    </rPh>
    <rPh sb="92" eb="99">
      <t>ギフシミンゲイジュツサイ</t>
    </rPh>
    <rPh sb="110" eb="112">
      <t>シュツエン</t>
    </rPh>
    <rPh sb="113" eb="117">
      <t>ショウチュウガッコウ</t>
    </rPh>
    <rPh sb="118" eb="122">
      <t>ロウジンシセツ</t>
    </rPh>
    <phoneticPr fontId="1"/>
  </si>
  <si>
    <t>岐阜市三田洞東2丁目1-7</t>
    <rPh sb="0" eb="6">
      <t>ギフシミタホラ</t>
    </rPh>
    <rPh sb="6" eb="7">
      <t>ヒガシ</t>
    </rPh>
    <rPh sb="8" eb="10">
      <t>チョウメ</t>
    </rPh>
    <phoneticPr fontId="1"/>
  </si>
  <si>
    <t>058-237-4935</t>
    <phoneticPr fontId="1"/>
  </si>
  <si>
    <t>kotoamizuno@docomo.ne.jp</t>
    <phoneticPr fontId="1"/>
  </si>
  <si>
    <t>岐阜圏域、西濃圏域</t>
    <rPh sb="0" eb="4">
      <t>ギフケンイキ</t>
    </rPh>
    <rPh sb="5" eb="9">
      <t>セイノウケンイキ</t>
    </rPh>
    <phoneticPr fontId="1"/>
  </si>
  <si>
    <t>下呂市民吹奏楽団</t>
    <rPh sb="0" eb="8">
      <t>ゲロシミンスイソウガクダン</t>
    </rPh>
    <phoneticPr fontId="1"/>
  </si>
  <si>
    <t>ゲロシミンスイソウガクダン</t>
    <phoneticPr fontId="1"/>
  </si>
  <si>
    <t>創団時より下呂市の吹奏楽文化の継承と啓蒙を目的として、下呂市内の中学校・高校吹奏楽部と連携して活動を続けてきました。「下呂市吹奏楽祭」や「ファミリーコンサート」は、現在では市民に広く愛される音楽イベントと成長しました。</t>
    <rPh sb="0" eb="3">
      <t>ソウダンジ</t>
    </rPh>
    <rPh sb="5" eb="8">
      <t>ゲロシ</t>
    </rPh>
    <rPh sb="9" eb="14">
      <t>スイソウガクブンカ</t>
    </rPh>
    <rPh sb="15" eb="17">
      <t>ケイショウ</t>
    </rPh>
    <rPh sb="18" eb="20">
      <t>ケイモウ</t>
    </rPh>
    <rPh sb="21" eb="23">
      <t>モクテキ</t>
    </rPh>
    <rPh sb="27" eb="31">
      <t>ゲロシナイ</t>
    </rPh>
    <rPh sb="32" eb="35">
      <t>チュウガッコウ</t>
    </rPh>
    <rPh sb="36" eb="38">
      <t>コウコウ</t>
    </rPh>
    <rPh sb="38" eb="42">
      <t>スイソウガクブ</t>
    </rPh>
    <rPh sb="43" eb="45">
      <t>レンケイ</t>
    </rPh>
    <rPh sb="47" eb="49">
      <t>カツドウ</t>
    </rPh>
    <rPh sb="50" eb="51">
      <t>ツヅ</t>
    </rPh>
    <rPh sb="59" eb="66">
      <t>ゲロシスイソウガクサイ</t>
    </rPh>
    <rPh sb="82" eb="84">
      <t>ゲンザイ</t>
    </rPh>
    <rPh sb="86" eb="88">
      <t>シミン</t>
    </rPh>
    <rPh sb="89" eb="90">
      <t>ヒロ</t>
    </rPh>
    <rPh sb="91" eb="92">
      <t>アイ</t>
    </rPh>
    <rPh sb="95" eb="97">
      <t>オンガク</t>
    </rPh>
    <rPh sb="102" eb="104">
      <t>セイチョウ</t>
    </rPh>
    <phoneticPr fontId="1"/>
  </si>
  <si>
    <t>下呂市小川1060番地1（団長宅）</t>
    <rPh sb="0" eb="3">
      <t>ゲロシ</t>
    </rPh>
    <rPh sb="3" eb="5">
      <t>オガワ</t>
    </rPh>
    <rPh sb="9" eb="11">
      <t>バンチ</t>
    </rPh>
    <rPh sb="13" eb="16">
      <t>ダンチョウタク</t>
    </rPh>
    <phoneticPr fontId="1"/>
  </si>
  <si>
    <t>090-2937-1549（団長・中嶌）</t>
    <rPh sb="14" eb="16">
      <t>ダンチョウ</t>
    </rPh>
    <rPh sb="17" eb="19">
      <t>ナカシマ</t>
    </rPh>
    <phoneticPr fontId="1"/>
  </si>
  <si>
    <t>dash@lilac.ocu.ne.jp
（団長・中嶌）</t>
    <rPh sb="22" eb="24">
      <t>ダンチョウ</t>
    </rPh>
    <rPh sb="25" eb="27">
      <t>ナカシマ</t>
    </rPh>
    <phoneticPr fontId="1"/>
  </si>
  <si>
    <t>大正琴一位会</t>
    <rPh sb="0" eb="3">
      <t>タイショウゴト</t>
    </rPh>
    <rPh sb="3" eb="5">
      <t>イチイ</t>
    </rPh>
    <rPh sb="5" eb="6">
      <t>カイ</t>
    </rPh>
    <phoneticPr fontId="1"/>
  </si>
  <si>
    <t>タイショウゴトイチイカイ</t>
    <phoneticPr fontId="1"/>
  </si>
  <si>
    <t>大正琴の演奏を通して、「生きがい」と「交流」を目的に活動しております。1981年に岐阜市に発足し、2025年現在、岐阜県と愛知県にて500名の会員が活動。
・毎年、岐阜市と大垣市で定期演奏会を主催
・1998年プレ国民文化祭、200０年国民文化祭（広島）、２０２５年国民文化祭「大正琴の祭典」（岐阜）出演
・その他、国内外演奏活動を実施</t>
    <rPh sb="0" eb="3">
      <t>タイショウゴト</t>
    </rPh>
    <rPh sb="4" eb="6">
      <t>エンソウ</t>
    </rPh>
    <rPh sb="7" eb="8">
      <t>トオ</t>
    </rPh>
    <rPh sb="12" eb="13">
      <t>イ</t>
    </rPh>
    <rPh sb="19" eb="21">
      <t>コウリュウ</t>
    </rPh>
    <rPh sb="23" eb="25">
      <t>モクテキ</t>
    </rPh>
    <rPh sb="26" eb="28">
      <t>カツドウ</t>
    </rPh>
    <rPh sb="39" eb="40">
      <t>ネン</t>
    </rPh>
    <rPh sb="41" eb="44">
      <t>ギフシ</t>
    </rPh>
    <rPh sb="45" eb="47">
      <t>ホッソク</t>
    </rPh>
    <rPh sb="53" eb="54">
      <t>ネン</t>
    </rPh>
    <rPh sb="54" eb="56">
      <t>ゲンザイ</t>
    </rPh>
    <rPh sb="57" eb="60">
      <t>ギフケン</t>
    </rPh>
    <rPh sb="61" eb="64">
      <t>アイチケン</t>
    </rPh>
    <rPh sb="69" eb="70">
      <t>メイ</t>
    </rPh>
    <rPh sb="71" eb="73">
      <t>カイイン</t>
    </rPh>
    <rPh sb="74" eb="76">
      <t>カツドウ</t>
    </rPh>
    <rPh sb="79" eb="81">
      <t>マイトシ</t>
    </rPh>
    <rPh sb="82" eb="85">
      <t>ギフシ</t>
    </rPh>
    <rPh sb="86" eb="89">
      <t>オオガキシ</t>
    </rPh>
    <rPh sb="90" eb="95">
      <t>テイキエンソウカイ</t>
    </rPh>
    <rPh sb="96" eb="98">
      <t>シュサイ</t>
    </rPh>
    <rPh sb="104" eb="105">
      <t>ネン</t>
    </rPh>
    <rPh sb="107" eb="112">
      <t>コクミンブンカサイ</t>
    </rPh>
    <rPh sb="117" eb="118">
      <t>ネン</t>
    </rPh>
    <rPh sb="118" eb="123">
      <t>コクミンブンカサイ</t>
    </rPh>
    <rPh sb="124" eb="126">
      <t>ヒロシマ</t>
    </rPh>
    <rPh sb="132" eb="133">
      <t>ネン</t>
    </rPh>
    <rPh sb="133" eb="138">
      <t>コクミンブンカサイ</t>
    </rPh>
    <rPh sb="139" eb="142">
      <t>タイショウゴト</t>
    </rPh>
    <rPh sb="143" eb="145">
      <t>サイテン</t>
    </rPh>
    <rPh sb="147" eb="149">
      <t>ギフ</t>
    </rPh>
    <rPh sb="150" eb="152">
      <t>シュツエン</t>
    </rPh>
    <rPh sb="156" eb="157">
      <t>タ</t>
    </rPh>
    <rPh sb="158" eb="161">
      <t>コクナイガイ</t>
    </rPh>
    <rPh sb="161" eb="165">
      <t>エンソウカツドウ</t>
    </rPh>
    <rPh sb="166" eb="168">
      <t>ジッシ</t>
    </rPh>
    <phoneticPr fontId="1"/>
  </si>
  <si>
    <t>1981年設立、同年活動を実施</t>
    <rPh sb="4" eb="5">
      <t>ネン</t>
    </rPh>
    <rPh sb="5" eb="7">
      <t>セツリツ</t>
    </rPh>
    <rPh sb="8" eb="10">
      <t>ドウネン</t>
    </rPh>
    <rPh sb="10" eb="12">
      <t>カツドウ</t>
    </rPh>
    <rPh sb="13" eb="15">
      <t>ジッシ</t>
    </rPh>
    <phoneticPr fontId="1"/>
  </si>
  <si>
    <t>岐阜市北島6-3-2</t>
    <rPh sb="0" eb="3">
      <t>ギフシ</t>
    </rPh>
    <rPh sb="3" eb="5">
      <t>キタジマ</t>
    </rPh>
    <phoneticPr fontId="1"/>
  </si>
  <si>
    <t>058-295-3497
(090-4256-5684)</t>
    <phoneticPr fontId="1"/>
  </si>
  <si>
    <t>y.toshi-1129@ezweb.ne.jp</t>
    <phoneticPr fontId="1"/>
  </si>
  <si>
    <t>岐阜県大正琴連盟</t>
    <rPh sb="0" eb="6">
      <t>ギフケンタイショウゴト</t>
    </rPh>
    <rPh sb="6" eb="8">
      <t>レンメイ</t>
    </rPh>
    <phoneticPr fontId="1"/>
  </si>
  <si>
    <t>ギフケンタイショウゴトレンメイ</t>
    <phoneticPr fontId="1"/>
  </si>
  <si>
    <t>岐阜県内の大正琴5流派（琴伝流・筝修会・琴城流・敬愛会・琴衛会）が流派を越えて、大正琴の普及及び芸術文化の向上にかかわる公演などをするために設立しました。県内（岐阜・西濃・中濃・東濃・飛騨）を隔年で順次公演中</t>
    <rPh sb="0" eb="4">
      <t>ギフケンナイ</t>
    </rPh>
    <rPh sb="5" eb="8">
      <t>タイショウゴト</t>
    </rPh>
    <rPh sb="9" eb="11">
      <t>リュウハ</t>
    </rPh>
    <rPh sb="12" eb="15">
      <t>コトデンリュウ</t>
    </rPh>
    <rPh sb="16" eb="17">
      <t>コト</t>
    </rPh>
    <rPh sb="17" eb="18">
      <t>シュウ</t>
    </rPh>
    <rPh sb="18" eb="19">
      <t>カイ</t>
    </rPh>
    <rPh sb="20" eb="21">
      <t>コト</t>
    </rPh>
    <rPh sb="21" eb="22">
      <t>ジョウ</t>
    </rPh>
    <rPh sb="22" eb="23">
      <t>リュウ</t>
    </rPh>
    <rPh sb="24" eb="26">
      <t>ケイアイ</t>
    </rPh>
    <rPh sb="26" eb="27">
      <t>カイ</t>
    </rPh>
    <rPh sb="28" eb="29">
      <t>コト</t>
    </rPh>
    <rPh sb="29" eb="30">
      <t>エイ</t>
    </rPh>
    <rPh sb="30" eb="31">
      <t>カイ</t>
    </rPh>
    <rPh sb="33" eb="35">
      <t>リュウハ</t>
    </rPh>
    <rPh sb="36" eb="37">
      <t>コ</t>
    </rPh>
    <rPh sb="40" eb="43">
      <t>タイショウゴト</t>
    </rPh>
    <rPh sb="44" eb="46">
      <t>フキュウ</t>
    </rPh>
    <rPh sb="46" eb="47">
      <t>オヨ</t>
    </rPh>
    <rPh sb="48" eb="50">
      <t>ゲイジュツ</t>
    </rPh>
    <rPh sb="50" eb="52">
      <t>ブンカ</t>
    </rPh>
    <rPh sb="53" eb="55">
      <t>コウジョウ</t>
    </rPh>
    <rPh sb="60" eb="62">
      <t>コウエン</t>
    </rPh>
    <rPh sb="70" eb="72">
      <t>セツリツ</t>
    </rPh>
    <rPh sb="77" eb="79">
      <t>ケンナイ</t>
    </rPh>
    <rPh sb="80" eb="82">
      <t>ギフ</t>
    </rPh>
    <rPh sb="83" eb="85">
      <t>セイノウ</t>
    </rPh>
    <rPh sb="86" eb="88">
      <t>チュウノウ</t>
    </rPh>
    <rPh sb="89" eb="91">
      <t>トウノウ</t>
    </rPh>
    <rPh sb="92" eb="94">
      <t>ヒダ</t>
    </rPh>
    <rPh sb="96" eb="98">
      <t>カクネン</t>
    </rPh>
    <phoneticPr fontId="1"/>
  </si>
  <si>
    <t>フォトアート岐阜</t>
    <rPh sb="6" eb="8">
      <t>ギフ</t>
    </rPh>
    <phoneticPr fontId="1"/>
  </si>
  <si>
    <t>フォトアートギフ</t>
    <phoneticPr fontId="1"/>
  </si>
  <si>
    <t>年1回岐阜県美術館で写真展を開催。約1000人の来場者がある。</t>
    <rPh sb="0" eb="1">
      <t>ネン</t>
    </rPh>
    <rPh sb="2" eb="3">
      <t>カイ</t>
    </rPh>
    <rPh sb="3" eb="9">
      <t>ギフケンビジュツカン</t>
    </rPh>
    <rPh sb="10" eb="13">
      <t>シャシンテン</t>
    </rPh>
    <rPh sb="14" eb="16">
      <t>カイサイ</t>
    </rPh>
    <rPh sb="17" eb="18">
      <t>ヤク</t>
    </rPh>
    <rPh sb="22" eb="23">
      <t>ニン</t>
    </rPh>
    <rPh sb="24" eb="27">
      <t>ライジョウシャ</t>
    </rPh>
    <phoneticPr fontId="1"/>
  </si>
  <si>
    <t>会長宅（各務原市三井町2-121）</t>
    <rPh sb="0" eb="3">
      <t>カイチョウタク</t>
    </rPh>
    <rPh sb="4" eb="8">
      <t>カカミガハラシ</t>
    </rPh>
    <rPh sb="8" eb="11">
      <t>ミイチョウ</t>
    </rPh>
    <phoneticPr fontId="1"/>
  </si>
  <si>
    <t>土岐少年少女合唱団</t>
    <rPh sb="0" eb="6">
      <t>トキショウネンショウジョ</t>
    </rPh>
    <rPh sb="6" eb="9">
      <t>ガッショウダン</t>
    </rPh>
    <phoneticPr fontId="1"/>
  </si>
  <si>
    <t>トキショウネンショウジョガッショウダン</t>
    <phoneticPr fontId="1"/>
  </si>
  <si>
    <t>1972年に岐阜県土岐市で結成。以来、健全青少年育成団体として、市内外で活動。クラシック、民踊、ポピュラー、ミュージカルと幅広いジャンルを演奏。「歌が大好き！合唱団が大好き！」と団員共通の思いで、演奏面・精神面共により高いレベルの演奏に挑戦中！</t>
    <rPh sb="4" eb="5">
      <t>ネン</t>
    </rPh>
    <rPh sb="6" eb="12">
      <t>ギフケントキシ</t>
    </rPh>
    <rPh sb="13" eb="15">
      <t>ケッセイ</t>
    </rPh>
    <rPh sb="16" eb="18">
      <t>イライ</t>
    </rPh>
    <rPh sb="19" eb="21">
      <t>ケンゼン</t>
    </rPh>
    <rPh sb="21" eb="24">
      <t>セイショウネン</t>
    </rPh>
    <rPh sb="24" eb="28">
      <t>イクセイダンタイ</t>
    </rPh>
    <rPh sb="32" eb="35">
      <t>シナイガイ</t>
    </rPh>
    <rPh sb="36" eb="38">
      <t>カツドウ</t>
    </rPh>
    <rPh sb="45" eb="47">
      <t>ミンヨウ</t>
    </rPh>
    <rPh sb="61" eb="63">
      <t>ハバヒロ</t>
    </rPh>
    <rPh sb="69" eb="71">
      <t>エンソウ</t>
    </rPh>
    <rPh sb="73" eb="74">
      <t>ウタ</t>
    </rPh>
    <rPh sb="75" eb="77">
      <t>ダイス</t>
    </rPh>
    <rPh sb="79" eb="82">
      <t>ガッショウダン</t>
    </rPh>
    <rPh sb="83" eb="85">
      <t>ダイス</t>
    </rPh>
    <rPh sb="89" eb="91">
      <t>ダンイン</t>
    </rPh>
    <rPh sb="91" eb="93">
      <t>キョウツウ</t>
    </rPh>
    <rPh sb="94" eb="95">
      <t>オモ</t>
    </rPh>
    <rPh sb="98" eb="101">
      <t>エンソウメン</t>
    </rPh>
    <rPh sb="102" eb="105">
      <t>セイシンメン</t>
    </rPh>
    <rPh sb="105" eb="106">
      <t>トモ</t>
    </rPh>
    <rPh sb="109" eb="110">
      <t>タカ</t>
    </rPh>
    <rPh sb="115" eb="117">
      <t>エンソウ</t>
    </rPh>
    <rPh sb="118" eb="121">
      <t>チョウセンチュウ</t>
    </rPh>
    <phoneticPr fontId="1"/>
  </si>
  <si>
    <t>1972年</t>
    <rPh sb="4" eb="5">
      <t>ネン</t>
    </rPh>
    <phoneticPr fontId="1"/>
  </si>
  <si>
    <t>土岐市肥田浅野矢落町2-28</t>
    <rPh sb="0" eb="3">
      <t>トキシ</t>
    </rPh>
    <rPh sb="3" eb="5">
      <t>ヒダ</t>
    </rPh>
    <rPh sb="5" eb="7">
      <t>アサノ</t>
    </rPh>
    <rPh sb="7" eb="9">
      <t>ヤラク</t>
    </rPh>
    <rPh sb="9" eb="10">
      <t>チョウ</t>
    </rPh>
    <phoneticPr fontId="1"/>
  </si>
  <si>
    <t>090-8072-3863</t>
    <phoneticPr fontId="1"/>
  </si>
  <si>
    <t>dhjqm783@gmail.com</t>
    <phoneticPr fontId="1"/>
  </si>
  <si>
    <t>https://www.instagram.com/toki_bg_chorus/</t>
    <phoneticPr fontId="1"/>
  </si>
  <si>
    <t>@toki_bg_chorus</t>
    <phoneticPr fontId="1"/>
  </si>
  <si>
    <t>東濃圏域</t>
    <rPh sb="0" eb="4">
      <t>トウノウケンイキ</t>
    </rPh>
    <phoneticPr fontId="1"/>
  </si>
  <si>
    <t>古川民踊連盟</t>
    <rPh sb="0" eb="2">
      <t>フルカワ</t>
    </rPh>
    <rPh sb="2" eb="4">
      <t>ミンヨウ</t>
    </rPh>
    <rPh sb="4" eb="6">
      <t>レンメイ</t>
    </rPh>
    <phoneticPr fontId="1"/>
  </si>
  <si>
    <t>フルカワミンヨウレンメイ</t>
    <phoneticPr fontId="1"/>
  </si>
  <si>
    <t>第53回民踊まつりを開催・継続している。毎年7月第2日曜日に開催。福祉施設（デイサービス）、老人クラブでのボランティア活動。飛騨市芸能祭への参加。春・秋の全国民踊講習会の参加と伝達。</t>
    <rPh sb="0" eb="1">
      <t>ダイ</t>
    </rPh>
    <rPh sb="3" eb="4">
      <t>カイ</t>
    </rPh>
    <rPh sb="4" eb="6">
      <t>ミンヨウ</t>
    </rPh>
    <rPh sb="10" eb="12">
      <t>カイサイ</t>
    </rPh>
    <rPh sb="13" eb="15">
      <t>ケイゾク</t>
    </rPh>
    <rPh sb="20" eb="22">
      <t>マイトシ</t>
    </rPh>
    <rPh sb="23" eb="24">
      <t>ガツ</t>
    </rPh>
    <rPh sb="24" eb="25">
      <t>ダイ</t>
    </rPh>
    <rPh sb="26" eb="29">
      <t>ニチヨウビ</t>
    </rPh>
    <rPh sb="30" eb="32">
      <t>カイサイ</t>
    </rPh>
    <rPh sb="33" eb="37">
      <t>フクシシセツ</t>
    </rPh>
    <rPh sb="46" eb="48">
      <t>ロウジン</t>
    </rPh>
    <rPh sb="59" eb="61">
      <t>カツドウ</t>
    </rPh>
    <rPh sb="62" eb="68">
      <t>ヒダシゲイノウサイ</t>
    </rPh>
    <rPh sb="70" eb="72">
      <t>サンカ</t>
    </rPh>
    <rPh sb="73" eb="74">
      <t>ハル</t>
    </rPh>
    <rPh sb="75" eb="76">
      <t>アキ</t>
    </rPh>
    <rPh sb="77" eb="81">
      <t>ゼンコクミンヨウ</t>
    </rPh>
    <rPh sb="81" eb="84">
      <t>コウシュウカイ</t>
    </rPh>
    <rPh sb="85" eb="87">
      <t>サンカ</t>
    </rPh>
    <rPh sb="88" eb="90">
      <t>デンタツ</t>
    </rPh>
    <phoneticPr fontId="1"/>
  </si>
  <si>
    <t>1973年</t>
    <rPh sb="4" eb="5">
      <t>ネン</t>
    </rPh>
    <phoneticPr fontId="1"/>
  </si>
  <si>
    <t>飛騨市古川町上気多942-1</t>
    <rPh sb="0" eb="3">
      <t>ヒダシ</t>
    </rPh>
    <rPh sb="3" eb="6">
      <t>フルカワチョウ</t>
    </rPh>
    <rPh sb="6" eb="7">
      <t>ウエ</t>
    </rPh>
    <rPh sb="7" eb="8">
      <t>キ</t>
    </rPh>
    <rPh sb="8" eb="9">
      <t>タ</t>
    </rPh>
    <phoneticPr fontId="1"/>
  </si>
  <si>
    <t>0577-73-5016
090-3930-7381</t>
    <phoneticPr fontId="1"/>
  </si>
  <si>
    <t>飛騨市、高山市、下呂市、郡上市、白川村</t>
    <rPh sb="0" eb="3">
      <t>ヒダシ</t>
    </rPh>
    <rPh sb="4" eb="7">
      <t>タカヤマシ</t>
    </rPh>
    <rPh sb="8" eb="11">
      <t>ゲロシ</t>
    </rPh>
    <rPh sb="12" eb="15">
      <t>グジョウシ</t>
    </rPh>
    <rPh sb="16" eb="19">
      <t>シラカワムラ</t>
    </rPh>
    <phoneticPr fontId="1"/>
  </si>
  <si>
    <t>クレシェンドコンサート実行委員会</t>
    <rPh sb="11" eb="16">
      <t>ジッコウイインカイ</t>
    </rPh>
    <phoneticPr fontId="1"/>
  </si>
  <si>
    <t>クレシェンドコンサートジッコウイインカイ</t>
    <phoneticPr fontId="1"/>
  </si>
  <si>
    <t>声楽家の平野嘉世子を中心として飛騨で活動、または出身の演奏会と共に演奏活動をしている。また日本全国で活躍するプロの演奏家とコラボするコンサートも企画・演奏している。そのコンサートは高いクオリティを目指しながらも視聴者の目線に立った楽しくて親しみ易い内容で喜ばれている。</t>
    <rPh sb="0" eb="3">
      <t>セイガクカ</t>
    </rPh>
    <rPh sb="4" eb="6">
      <t>ヒラノ</t>
    </rPh>
    <phoneticPr fontId="1"/>
  </si>
  <si>
    <t>前身のクレシェンド企画としては2004年より
クレシェンドコンサート実行委員会と改めてからは2021年より</t>
    <rPh sb="0" eb="2">
      <t>ゼンシン</t>
    </rPh>
    <rPh sb="9" eb="11">
      <t>キカク</t>
    </rPh>
    <rPh sb="19" eb="20">
      <t>ネン</t>
    </rPh>
    <rPh sb="34" eb="39">
      <t>ジッコウイインカイ</t>
    </rPh>
    <rPh sb="40" eb="41">
      <t>アラタ</t>
    </rPh>
    <rPh sb="50" eb="51">
      <t>ネン</t>
    </rPh>
    <phoneticPr fontId="1"/>
  </si>
  <si>
    <t>高山市桐生町4-222</t>
    <rPh sb="0" eb="3">
      <t>タカヤマシ</t>
    </rPh>
    <rPh sb="3" eb="6">
      <t>キリュウチョウ</t>
    </rPh>
    <phoneticPr fontId="1"/>
  </si>
  <si>
    <t>0577-34-0430</t>
    <phoneticPr fontId="1"/>
  </si>
  <si>
    <t>ginzagurou.112@gmail.com</t>
    <phoneticPr fontId="1"/>
  </si>
  <si>
    <t>https://crescendo.hida-ch.com/</t>
    <phoneticPr fontId="1"/>
  </si>
  <si>
    <t>平野嘉世子</t>
    <rPh sb="0" eb="2">
      <t>ヒラノ</t>
    </rPh>
    <rPh sb="2" eb="5">
      <t>カヨコ</t>
    </rPh>
    <phoneticPr fontId="1"/>
  </si>
  <si>
    <t>楽団是より木曽路</t>
    <rPh sb="0" eb="2">
      <t>ガクダン</t>
    </rPh>
    <rPh sb="2" eb="3">
      <t>コレ</t>
    </rPh>
    <rPh sb="5" eb="8">
      <t>キソジ</t>
    </rPh>
    <phoneticPr fontId="1"/>
  </si>
  <si>
    <t>ガクダンコレヨリキソジ</t>
    <phoneticPr fontId="1"/>
  </si>
  <si>
    <t>1970年に中津高校吹奏楽部OBによりビッグバンドが結成され、翌年8月に第1回サマーコンサートを開催し、ジャズを中心に活動を続け2021年には50周年記念サマーコンサートを開催するに至った。その間1985年には日中友好青年交流事業の一環で上海公演を実施し好評を博した。また毎年サマーコンサートのほか3月にはスプリングライブを開催すると共に、地域の各種催し物にも招かれ活動を続けている。</t>
    <rPh sb="4" eb="5">
      <t>ネン</t>
    </rPh>
    <rPh sb="6" eb="10">
      <t>ナカツコウコウ</t>
    </rPh>
    <rPh sb="10" eb="14">
      <t>スイソウガクブ</t>
    </rPh>
    <rPh sb="26" eb="28">
      <t>ケッセイ</t>
    </rPh>
    <rPh sb="31" eb="33">
      <t>ヨクネン</t>
    </rPh>
    <rPh sb="34" eb="35">
      <t>ガツ</t>
    </rPh>
    <rPh sb="36" eb="37">
      <t>ダイ</t>
    </rPh>
    <rPh sb="38" eb="39">
      <t>カイ</t>
    </rPh>
    <rPh sb="48" eb="50">
      <t>カイサイ</t>
    </rPh>
    <rPh sb="56" eb="58">
      <t>チュウシン</t>
    </rPh>
    <rPh sb="59" eb="61">
      <t>カツドウ</t>
    </rPh>
    <rPh sb="62" eb="63">
      <t>ツヅ</t>
    </rPh>
    <rPh sb="68" eb="69">
      <t>ネン</t>
    </rPh>
    <rPh sb="73" eb="75">
      <t>シュウネン</t>
    </rPh>
    <rPh sb="75" eb="76">
      <t>キ</t>
    </rPh>
    <rPh sb="86" eb="88">
      <t>カイサイ</t>
    </rPh>
    <rPh sb="91" eb="92">
      <t>イタ</t>
    </rPh>
    <rPh sb="97" eb="98">
      <t>アイダ</t>
    </rPh>
    <rPh sb="102" eb="103">
      <t>ネン</t>
    </rPh>
    <phoneticPr fontId="1"/>
  </si>
  <si>
    <t>中津川市山口98-1</t>
    <rPh sb="0" eb="4">
      <t>ナカツガワシ</t>
    </rPh>
    <rPh sb="4" eb="6">
      <t>ヤマグチ</t>
    </rPh>
    <phoneticPr fontId="1"/>
  </si>
  <si>
    <t>090-6801-3220(代表者　伊藤）</t>
    <rPh sb="14" eb="17">
      <t>ダイヒョウシャ</t>
    </rPh>
    <rPh sb="18" eb="20">
      <t>イトウ</t>
    </rPh>
    <phoneticPr fontId="1"/>
  </si>
  <si>
    <t>info@koreyorikisoji.com</t>
    <phoneticPr fontId="1"/>
  </si>
  <si>
    <t>https://koreyorikisoji.com</t>
    <phoneticPr fontId="1"/>
  </si>
  <si>
    <t>岐阜県三曲連合会</t>
    <rPh sb="0" eb="3">
      <t>ギフケン</t>
    </rPh>
    <rPh sb="3" eb="5">
      <t>サンキョク</t>
    </rPh>
    <rPh sb="5" eb="8">
      <t>レンゴウカイ</t>
    </rPh>
    <phoneticPr fontId="1"/>
  </si>
  <si>
    <t>ギフケンサンキョクレンゴウカイ</t>
    <phoneticPr fontId="1"/>
  </si>
  <si>
    <t>毎年1回のジュニアコンサートを開催。「清流の国ぎふ」文化祭２０２４で、「邦楽・尺八」祈りの世界を文化庁・岐阜県と共催した。</t>
    <rPh sb="0" eb="2">
      <t>マイトシ</t>
    </rPh>
    <rPh sb="3" eb="4">
      <t>カイ</t>
    </rPh>
    <rPh sb="15" eb="17">
      <t>カイサイ</t>
    </rPh>
    <rPh sb="19" eb="21">
      <t>セイリュウ</t>
    </rPh>
    <rPh sb="22" eb="23">
      <t>クニ</t>
    </rPh>
    <rPh sb="26" eb="29">
      <t>ブンカサイ</t>
    </rPh>
    <rPh sb="36" eb="38">
      <t>ホウガク</t>
    </rPh>
    <rPh sb="39" eb="41">
      <t>シャクハチ</t>
    </rPh>
    <rPh sb="42" eb="43">
      <t>イノ</t>
    </rPh>
    <rPh sb="45" eb="47">
      <t>セカイ</t>
    </rPh>
    <rPh sb="48" eb="51">
      <t>ブンカチョウ</t>
    </rPh>
    <rPh sb="52" eb="55">
      <t>ギフケン</t>
    </rPh>
    <rPh sb="56" eb="58">
      <t>キョウサイ</t>
    </rPh>
    <phoneticPr fontId="1"/>
  </si>
  <si>
    <t>岐阜市加野6-22-3（中根宅）</t>
    <rPh sb="0" eb="3">
      <t>ギフシ</t>
    </rPh>
    <rPh sb="3" eb="5">
      <t>カノ</t>
    </rPh>
    <rPh sb="12" eb="14">
      <t>ナカネ</t>
    </rPh>
    <rPh sb="14" eb="15">
      <t>タク</t>
    </rPh>
    <phoneticPr fontId="1"/>
  </si>
  <si>
    <t>058-241-0108(TEL・FAX)</t>
    <phoneticPr fontId="1"/>
  </si>
  <si>
    <t>mas_nakane@yahoo.co.jp</t>
    <phoneticPr fontId="1"/>
  </si>
  <si>
    <t>ながら児童合唱団</t>
    <rPh sb="3" eb="8">
      <t>ジドウガッショウダン</t>
    </rPh>
    <phoneticPr fontId="1"/>
  </si>
  <si>
    <t>ナガラジドウガッショウダン</t>
    <phoneticPr fontId="1"/>
  </si>
  <si>
    <t>幼児から大学生まで幅広い年齢の子たちが童謡・世界の民謡・ポピュラー・合唱ミュージカルなどいろんなジャンルの歌やダンスに楽しく仲よく活動しています。「笑顔と夢のあるステージ」を目標にがんばって活動しています。</t>
    <rPh sb="0" eb="2">
      <t>ヨウジ</t>
    </rPh>
    <rPh sb="4" eb="7">
      <t>ダイガクセイ</t>
    </rPh>
    <rPh sb="9" eb="11">
      <t>ハバヒロ</t>
    </rPh>
    <rPh sb="12" eb="14">
      <t>ネンレイ</t>
    </rPh>
    <rPh sb="15" eb="16">
      <t>コ</t>
    </rPh>
    <rPh sb="19" eb="21">
      <t>ドウヨウ</t>
    </rPh>
    <rPh sb="22" eb="24">
      <t>セカイ</t>
    </rPh>
    <rPh sb="25" eb="27">
      <t>ミンヨウ</t>
    </rPh>
    <rPh sb="34" eb="36">
      <t>ガッショウ</t>
    </rPh>
    <rPh sb="53" eb="54">
      <t>ウタ</t>
    </rPh>
    <rPh sb="59" eb="60">
      <t>タノ</t>
    </rPh>
    <rPh sb="62" eb="63">
      <t>ナカ</t>
    </rPh>
    <rPh sb="65" eb="67">
      <t>カツドウ</t>
    </rPh>
    <rPh sb="74" eb="76">
      <t>エガオ</t>
    </rPh>
    <rPh sb="77" eb="78">
      <t>ユメ</t>
    </rPh>
    <rPh sb="87" eb="89">
      <t>モクヒョウ</t>
    </rPh>
    <rPh sb="95" eb="97">
      <t>カツドウ</t>
    </rPh>
    <phoneticPr fontId="1"/>
  </si>
  <si>
    <t>岐阜市福光東2-3-11（代表住所）</t>
    <rPh sb="0" eb="3">
      <t>ギフシ</t>
    </rPh>
    <rPh sb="3" eb="5">
      <t>フクミツ</t>
    </rPh>
    <rPh sb="5" eb="6">
      <t>ヒガシ</t>
    </rPh>
    <rPh sb="13" eb="17">
      <t>ダイヒョウジュウショ</t>
    </rPh>
    <phoneticPr fontId="1"/>
  </si>
  <si>
    <t>058-295-0976(090-6585-8129)</t>
    <phoneticPr fontId="1"/>
  </si>
  <si>
    <t>nagaragasshoudan@gmail.com</t>
    <phoneticPr fontId="1"/>
  </si>
  <si>
    <t>https://www.instagram.com/nagara_junior_chorus/</t>
    <phoneticPr fontId="1"/>
  </si>
  <si>
    <t>@nagara_junior_chorus</t>
    <phoneticPr fontId="1"/>
  </si>
  <si>
    <t>https://www.facebook.com/nagarajidou/</t>
    <phoneticPr fontId="1"/>
  </si>
  <si>
    <t>https://x.com/nagarajuniorcho?s=21&amp;t=1Oy4GsXb0iQFniBln_tC5A</t>
    <phoneticPr fontId="1"/>
  </si>
  <si>
    <t>@nagarajuniorcho</t>
    <phoneticPr fontId="1"/>
  </si>
  <si>
    <t>岐阜市、近隣地域</t>
    <rPh sb="0" eb="3">
      <t>ギフシ</t>
    </rPh>
    <rPh sb="4" eb="6">
      <t>キンリン</t>
    </rPh>
    <rPh sb="6" eb="8">
      <t>チイキ</t>
    </rPh>
    <phoneticPr fontId="1"/>
  </si>
  <si>
    <t>岐阜平和美術展実行委員会</t>
    <rPh sb="0" eb="4">
      <t>ギフヘイワ</t>
    </rPh>
    <rPh sb="4" eb="7">
      <t>ビジュツテン</t>
    </rPh>
    <rPh sb="7" eb="12">
      <t>ジッコウイインカイ</t>
    </rPh>
    <phoneticPr fontId="1"/>
  </si>
  <si>
    <t>ギフヘイワビジュツテンジッコウイインカイ</t>
    <phoneticPr fontId="1"/>
  </si>
  <si>
    <t>毎年8月に美術展を開催。半世紀余りの活動を続けている。</t>
    <rPh sb="0" eb="2">
      <t>マイトシ</t>
    </rPh>
    <rPh sb="3" eb="4">
      <t>ガツ</t>
    </rPh>
    <rPh sb="5" eb="8">
      <t>ビジュツテン</t>
    </rPh>
    <rPh sb="9" eb="11">
      <t>カイサイ</t>
    </rPh>
    <rPh sb="12" eb="16">
      <t>ハンセイキアマ</t>
    </rPh>
    <rPh sb="18" eb="20">
      <t>カツドウ</t>
    </rPh>
    <rPh sb="21" eb="22">
      <t>ツヅ</t>
    </rPh>
    <phoneticPr fontId="1"/>
  </si>
  <si>
    <t>会長（吉田千秋）：058-389-0970
事務局（伊藤薫）：0575-28-5177</t>
    <rPh sb="22" eb="25">
      <t>ジムキョク</t>
    </rPh>
    <rPh sb="26" eb="29">
      <t>イトウカオル</t>
    </rPh>
    <phoneticPr fontId="1"/>
  </si>
  <si>
    <t>artbox.itou1948@gmail.com</t>
    <phoneticPr fontId="1"/>
  </si>
  <si>
    <t>https://gifuheibiten.com/</t>
    <phoneticPr fontId="1"/>
  </si>
  <si>
    <t>岐阜一陽会</t>
    <rPh sb="0" eb="2">
      <t>ギフ</t>
    </rPh>
    <rPh sb="2" eb="5">
      <t>イチヨウカイ</t>
    </rPh>
    <phoneticPr fontId="1"/>
  </si>
  <si>
    <t>ギフイチヨウカイ</t>
    <phoneticPr fontId="1"/>
  </si>
  <si>
    <t>一陽会は、二科会から分離し、1955年7月に東京で設立された。その地方組織として中部一陽会があり、さらに1974年に岐阜県内の中部一陽会があり、さらに１９７４年に岐阜県内の一陽展出品者が集まって第1回一陽会岐阜グループ展を開催した。本会は、新人作家の発掘を謳ったグループ展で、中部一陽展（公募）への出品者と地元の作家の作品を加えて展示している。</t>
    <rPh sb="0" eb="3">
      <t>イチヨウカイ</t>
    </rPh>
    <rPh sb="5" eb="8">
      <t>ニカカイ</t>
    </rPh>
    <rPh sb="10" eb="12">
      <t>ブンリ</t>
    </rPh>
    <rPh sb="18" eb="19">
      <t>ネン</t>
    </rPh>
    <rPh sb="20" eb="21">
      <t>ガツ</t>
    </rPh>
    <rPh sb="22" eb="24">
      <t>トウキョウ</t>
    </rPh>
    <rPh sb="25" eb="27">
      <t>セツリツ</t>
    </rPh>
    <rPh sb="33" eb="35">
      <t>チホウ</t>
    </rPh>
    <rPh sb="35" eb="37">
      <t>ソシキ</t>
    </rPh>
    <rPh sb="40" eb="45">
      <t>チュウブイチヨウカイ</t>
    </rPh>
    <rPh sb="56" eb="57">
      <t>ネン</t>
    </rPh>
    <rPh sb="58" eb="62">
      <t>ギフケンナイ</t>
    </rPh>
    <rPh sb="63" eb="68">
      <t>チュウブイチヨウカイ</t>
    </rPh>
    <rPh sb="79" eb="80">
      <t>ネン</t>
    </rPh>
    <rPh sb="81" eb="85">
      <t>ギフケンナイ</t>
    </rPh>
    <rPh sb="86" eb="89">
      <t>イチヨウテン</t>
    </rPh>
    <rPh sb="89" eb="92">
      <t>シュッピンシャ</t>
    </rPh>
    <rPh sb="93" eb="94">
      <t>アツ</t>
    </rPh>
    <rPh sb="97" eb="98">
      <t>ダイ</t>
    </rPh>
    <rPh sb="99" eb="100">
      <t>カイ</t>
    </rPh>
    <rPh sb="100" eb="103">
      <t>イチヨウカイ</t>
    </rPh>
    <rPh sb="103" eb="105">
      <t>ギフ</t>
    </rPh>
    <rPh sb="109" eb="110">
      <t>テン</t>
    </rPh>
    <rPh sb="111" eb="113">
      <t>カイサイ</t>
    </rPh>
    <rPh sb="116" eb="118">
      <t>ホンカイ</t>
    </rPh>
    <rPh sb="120" eb="124">
      <t>シンジンサッカ</t>
    </rPh>
    <rPh sb="125" eb="127">
      <t>ハックツ</t>
    </rPh>
    <rPh sb="128" eb="129">
      <t>ウタ</t>
    </rPh>
    <rPh sb="135" eb="136">
      <t>テン</t>
    </rPh>
    <rPh sb="138" eb="143">
      <t>チュウブイチヨウテン</t>
    </rPh>
    <rPh sb="144" eb="146">
      <t>コウボ</t>
    </rPh>
    <rPh sb="149" eb="152">
      <t>シュッピンシャ</t>
    </rPh>
    <rPh sb="153" eb="155">
      <t>ジモト</t>
    </rPh>
    <rPh sb="156" eb="158">
      <t>サッカ</t>
    </rPh>
    <rPh sb="159" eb="161">
      <t>サクヒン</t>
    </rPh>
    <rPh sb="162" eb="163">
      <t>クワ</t>
    </rPh>
    <rPh sb="165" eb="167">
      <t>テンジ</t>
    </rPh>
    <phoneticPr fontId="1"/>
  </si>
  <si>
    <t>大垣市桧町741番地</t>
    <rPh sb="0" eb="3">
      <t>オオガキシ</t>
    </rPh>
    <rPh sb="3" eb="5">
      <t>ヒノキチョウ</t>
    </rPh>
    <rPh sb="8" eb="10">
      <t>バンチ</t>
    </rPh>
    <phoneticPr fontId="1"/>
  </si>
  <si>
    <t>0584-91-5853</t>
    <phoneticPr fontId="1"/>
  </si>
  <si>
    <t>フルートオーケストラさくら</t>
    <phoneticPr fontId="1"/>
  </si>
  <si>
    <t>フルートオーケストラサクラ</t>
    <phoneticPr fontId="1"/>
  </si>
  <si>
    <t>私たちはフルート愛好家グループです。
フルートを吹きたい、演奏を楽しみたいとの思いからできたフルートサークルです。
河田恭子先生のご指導のもと、幅広い年代の仲間たちと一緒に、フルートのハーモニーを楽しみながら、定期演奏会や幼稚園・高齢者施設などボランティア演奏会も行っています。
メンバー募集中！フルートを吹くことが好きな方、私たちと一緒に音楽を楽しみましょう。</t>
    <phoneticPr fontId="1"/>
  </si>
  <si>
    <t>岐阜市内</t>
    <rPh sb="0" eb="4">
      <t>ギフシナイ</t>
    </rPh>
    <phoneticPr fontId="1"/>
  </si>
  <si>
    <t>sakura.fl.orche@gmail.com</t>
    <phoneticPr fontId="1"/>
  </si>
  <si>
    <t>https://fl-sakura.jimdofree.com/</t>
    <phoneticPr fontId="1"/>
  </si>
  <si>
    <t>@flute_orchestra_sakura</t>
    <phoneticPr fontId="1"/>
  </si>
  <si>
    <t>https://www.instagram.com/flute_orchestra_sakura?igsh=MWI4dms0ZzFvcmQxZQ==</t>
    <phoneticPr fontId="1"/>
  </si>
  <si>
    <t>https://sjcjazzorchestra.bitter.jp/</t>
    <phoneticPr fontId="1"/>
  </si>
  <si>
    <t>さくらウインドオーケストラ</t>
    <phoneticPr fontId="1"/>
  </si>
  <si>
    <t>サクラウインドオーケストラ</t>
    <phoneticPr fontId="1"/>
  </si>
  <si>
    <t>関高校吹奏楽部のOB・OGを中心に結成し、主に関市を中心に活動しています。練習は土日どちらかの週一回行っています。年一回の定期演奏会の開催をメインに活動するほか、地域のイベントや施設にご依頼をいただいて演奏しています。2021年には関高校100周年記念行事に協力して演奏会を開催する等、地域に認知され愛される団となれるよう精力的に活動しています。</t>
    <phoneticPr fontId="1"/>
  </si>
  <si>
    <t>2007年</t>
    <rPh sb="4" eb="5">
      <t>ネン</t>
    </rPh>
    <phoneticPr fontId="1"/>
  </si>
  <si>
    <t>関市</t>
    <rPh sb="0" eb="2">
      <t>セキシ</t>
    </rPh>
    <phoneticPr fontId="1"/>
  </si>
  <si>
    <t>sakurawindorchestra_seki@yahoo.co.jp</t>
    <phoneticPr fontId="1"/>
  </si>
  <si>
    <t>https://www.facebook.com/sakurawo/</t>
    <phoneticPr fontId="1"/>
  </si>
  <si>
    <t>@sakura.wind.orchestra</t>
    <phoneticPr fontId="1"/>
  </si>
  <si>
    <t>https://www.instagram.com/sakura.wind.orchestra/</t>
    <phoneticPr fontId="1"/>
  </si>
  <si>
    <t>ひまわりプロジェクトは、地域の芸術文化の向上と青少年の健全育成に関する事業を行うことを目的として2017年9月に設立された任意団体です。
同じ志をもつ人たちと協力し合い、地域で活動する芸術家支援及び、子どもから大人まで一般公募によるミュージカルの開催等、継続的に活動をしています。
美濃市、関市、岐阜市、郡上市などでクラシックコンサート、ミュージカルコンサートなど多数開催。
2018年、2024年には被災地での復興支援コンサートも行った。</t>
    <phoneticPr fontId="1"/>
  </si>
  <si>
    <t>ひまわりプロジェクト</t>
    <phoneticPr fontId="1"/>
  </si>
  <si>
    <t>ヒマワリプロジェクト</t>
    <phoneticPr fontId="1"/>
  </si>
  <si>
    <t>美濃市藍川18番地２</t>
    <phoneticPr fontId="1"/>
  </si>
  <si>
    <t>090‐1276-8338</t>
    <phoneticPr fontId="1"/>
  </si>
  <si>
    <t>flower.make.people.happy.0401@gmail.com</t>
    <phoneticPr fontId="1"/>
  </si>
  <si>
    <t>https://www.instagram.com/himawari_prj/</t>
    <phoneticPr fontId="1"/>
  </si>
  <si>
    <t>@himawari_prj</t>
    <phoneticPr fontId="1"/>
  </si>
  <si>
    <t>https://www.facebook.com/groups/655045418407367/</t>
    <phoneticPr fontId="1"/>
  </si>
  <si>
    <t>中濃地域</t>
    <rPh sb="0" eb="4">
      <t>チュウノウチイキ</t>
    </rPh>
    <phoneticPr fontId="1"/>
  </si>
  <si>
    <t>岐阜シティマンドリン合奏団</t>
    <phoneticPr fontId="1"/>
  </si>
  <si>
    <t>ギフシティマンドリンガッソウダン</t>
    <phoneticPr fontId="1"/>
  </si>
  <si>
    <t>「よい音楽を、よい仲間と」を合言葉に、創立以来プロの音楽家を指導者に迎え、イタリアの古典から日本の現代まで、幅広く名曲を演奏、紹介しています。マンドリン音楽の良さをより多くの人に伝えたいと願い、年に一度定期演奏会を開催するほか、CD制作、訪問演奏、各種音楽祭への参加など、積極的に活動しています。YouTubeで演奏の公開もしています。</t>
    <phoneticPr fontId="1"/>
  </si>
  <si>
    <t>1986年</t>
    <phoneticPr fontId="1"/>
  </si>
  <si>
    <t>gifucity.m.o@gmail.com</t>
    <phoneticPr fontId="1"/>
  </si>
  <si>
    <t>https://gifucitymo.valuesv.jp/</t>
    <phoneticPr fontId="1"/>
  </si>
  <si>
    <t>https://www.youtube.com/@GifuCityMandolin</t>
    <phoneticPr fontId="1"/>
  </si>
  <si>
    <t>https://x.com/GifuCity_1986</t>
    <phoneticPr fontId="1"/>
  </si>
  <si>
    <t>@GifuCity_1986</t>
    <phoneticPr fontId="1"/>
  </si>
  <si>
    <t>岐阜県現代美術家協会</t>
    <phoneticPr fontId="1"/>
  </si>
  <si>
    <t>ギフケンンゲンダイビジュツカキョウカイ</t>
    <phoneticPr fontId="1"/>
  </si>
  <si>
    <t>　岐阜県現代美術家協会は、昭和58（1983）年に西尾一三（前衛美術家集団VAVAグループ代表・故人）、安藤勲（岐阜大学教授・故人）、大澤一佐志（画家・故人）によって設立されました。平成元（1989）年岐阜新聞・岐阜放送社長杉山幹夫氏を顧問に迎え毎年、岐阜新聞・岐阜放送との共催によるアンデパンダン方式（無審査・無表彰）の作品発表展を開催しています。会員は県下全域にわたる美術団体です。
　アンデパンダン展は、プロ、アマチュアを問わず、所属団体や主義主張を超えた自由平等をモットーとする展覧会です。</t>
    <phoneticPr fontId="1"/>
  </si>
  <si>
    <t>gifugenbi＠gmail.com</t>
    <phoneticPr fontId="1"/>
  </si>
  <si>
    <t>岐阜県邦楽三曲会</t>
    <phoneticPr fontId="1"/>
  </si>
  <si>
    <t>ギフケンホウガクサンキョクカイ</t>
    <phoneticPr fontId="1"/>
  </si>
  <si>
    <t>・1988年　岐阜県内の邦楽三曲（箏・三絃・尺八）に携わる
　社中が連帯して結成し、現在岐阜市を中心に県内有力社中25社中(会員総数340名)が加盟。
・毎年５月に定期演奏会を開催(開催実績43回)、毎年７月
　下旬にジュニア邦楽演奏会を開催(開催実績42回)を開催。
・毎年岐阜市芸術文化協会主催のまちかどコンサートに出演。
・平成28年11月　国民文化祭あいち「邦楽の祭典」に出演。
・令和6年11月　「清流の国ぎふ」文化祭2024の事業として
　邦楽三曲演奏会を実施。</t>
    <phoneticPr fontId="1"/>
  </si>
  <si>
    <t>1987年・1988年</t>
    <phoneticPr fontId="1"/>
  </si>
  <si>
    <t>岐阜市粟野東3丁目229-5　國枝韶山方</t>
    <phoneticPr fontId="1"/>
  </si>
  <si>
    <t>090-4160-1106</t>
    <phoneticPr fontId="1"/>
  </si>
  <si>
    <t>takashi.kunieda@gmail.com</t>
    <phoneticPr fontId="1"/>
  </si>
  <si>
    <t>岐阜、西濃、中濃</t>
    <phoneticPr fontId="1"/>
  </si>
  <si>
    <t>https://youtube.com/channel/UCy5K5rNSSwDR0S_2Z-sX6CA?si=tdisgmWAiujoEDPa</t>
    <phoneticPr fontId="1"/>
  </si>
  <si>
    <t>https://youtube.com/channel/UCUbhWJ-w5romk1jdyG5pVjQ?si=MfkJ1T1rG7zBGQ_v</t>
    <phoneticPr fontId="1"/>
  </si>
  <si>
    <t>東海樗流会</t>
    <rPh sb="0" eb="2">
      <t>トウカイ</t>
    </rPh>
    <phoneticPr fontId="1"/>
  </si>
  <si>
    <t>トウカイチョリュウカイ</t>
    <phoneticPr fontId="1"/>
  </si>
  <si>
    <t>1950年</t>
    <rPh sb="4" eb="5">
      <t>ネン</t>
    </rPh>
    <phoneticPr fontId="1"/>
  </si>
  <si>
    <t>岐阜市芥見2-161</t>
    <rPh sb="0" eb="5">
      <t>ギフシアクタミ</t>
    </rPh>
    <phoneticPr fontId="1"/>
  </si>
  <si>
    <t>058-243-3061</t>
    <phoneticPr fontId="1"/>
  </si>
  <si>
    <t>岐阜高校音楽部OB合唱団</t>
    <rPh sb="0" eb="4">
      <t>ギフコウコウ</t>
    </rPh>
    <rPh sb="4" eb="7">
      <t>オンガクブ</t>
    </rPh>
    <rPh sb="9" eb="12">
      <t>ガッショウダン</t>
    </rPh>
    <phoneticPr fontId="1"/>
  </si>
  <si>
    <t>ギフコウコウオンガクブオービーガッショウダン</t>
    <phoneticPr fontId="1"/>
  </si>
  <si>
    <t>岐阜高校音楽部を母体とし、2012年４月に発足しました。
コンクールへの出場、訪問演奏、演奏会の自主開催と、活動の幅を広げ、レベルアップと県内の文化振興を目的として活動を展開しています。
2012年から毎年岐阜県合唱コンクールに出場。うち11回金賞受賞。12回中部合唱コンクールに出場。うち３回金賞受賞。
声楽アンサンブルコンテスト全国大会に３回出場。
例年、春に定期演奏会を開催。</t>
    <rPh sb="0" eb="7">
      <t>ギフコウコウオンガクブ</t>
    </rPh>
    <rPh sb="8" eb="10">
      <t>ボタイ</t>
    </rPh>
    <rPh sb="17" eb="18">
      <t>ネン</t>
    </rPh>
    <rPh sb="19" eb="20">
      <t>ガツ</t>
    </rPh>
    <rPh sb="21" eb="23">
      <t>ホッソク</t>
    </rPh>
    <rPh sb="36" eb="38">
      <t>シュツジョウ</t>
    </rPh>
    <rPh sb="39" eb="43">
      <t>ホウモンエンソウ</t>
    </rPh>
    <rPh sb="44" eb="47">
      <t>エンソウカイ</t>
    </rPh>
    <rPh sb="48" eb="50">
      <t>ジシュ</t>
    </rPh>
    <rPh sb="50" eb="52">
      <t>カイサイ</t>
    </rPh>
    <rPh sb="54" eb="56">
      <t>カツドウ</t>
    </rPh>
    <rPh sb="57" eb="58">
      <t>ハバ</t>
    </rPh>
    <rPh sb="59" eb="60">
      <t>ヒロ</t>
    </rPh>
    <rPh sb="69" eb="71">
      <t>ケンナイ</t>
    </rPh>
    <rPh sb="72" eb="76">
      <t>ブンカシンコウ</t>
    </rPh>
    <rPh sb="77" eb="79">
      <t>モクテキ</t>
    </rPh>
    <rPh sb="82" eb="84">
      <t>カツドウ</t>
    </rPh>
    <rPh sb="85" eb="87">
      <t>テンカイ</t>
    </rPh>
    <rPh sb="98" eb="99">
      <t>ネン</t>
    </rPh>
    <rPh sb="101" eb="103">
      <t>マイトシ</t>
    </rPh>
    <rPh sb="103" eb="106">
      <t>ギフケン</t>
    </rPh>
    <rPh sb="106" eb="108">
      <t>ガッショウ</t>
    </rPh>
    <rPh sb="114" eb="116">
      <t>シュツジョウ</t>
    </rPh>
    <rPh sb="121" eb="122">
      <t>カイ</t>
    </rPh>
    <rPh sb="122" eb="124">
      <t>キンショウ</t>
    </rPh>
    <rPh sb="124" eb="126">
      <t>ジュショウ</t>
    </rPh>
    <rPh sb="129" eb="130">
      <t>カイ</t>
    </rPh>
    <rPh sb="130" eb="132">
      <t>チュウブ</t>
    </rPh>
    <rPh sb="132" eb="134">
      <t>ガッショウ</t>
    </rPh>
    <rPh sb="140" eb="142">
      <t>シュツジョウ</t>
    </rPh>
    <rPh sb="146" eb="147">
      <t>カイ</t>
    </rPh>
    <rPh sb="147" eb="151">
      <t>キンショウジュショウ</t>
    </rPh>
    <rPh sb="153" eb="155">
      <t>セイガク</t>
    </rPh>
    <rPh sb="166" eb="170">
      <t>ゼンコクタイカイ</t>
    </rPh>
    <rPh sb="172" eb="173">
      <t>カイ</t>
    </rPh>
    <rPh sb="173" eb="175">
      <t>シュツジョウ</t>
    </rPh>
    <rPh sb="177" eb="179">
      <t>レイネン</t>
    </rPh>
    <rPh sb="180" eb="181">
      <t>ハル</t>
    </rPh>
    <rPh sb="182" eb="187">
      <t>テイキエンソウカイ</t>
    </rPh>
    <rPh sb="188" eb="190">
      <t>カイサイ</t>
    </rPh>
    <phoneticPr fontId="1"/>
  </si>
  <si>
    <t>080-3629-0179</t>
    <phoneticPr fontId="1"/>
  </si>
  <si>
    <t>gikoongakuobchorus@gmail.com</t>
    <phoneticPr fontId="1"/>
  </si>
  <si>
    <t>http://gikoongakuobchorus.blog.fc2.com/</t>
    <phoneticPr fontId="1"/>
  </si>
  <si>
    <t>https://www.youtube.com/@ob274</t>
    <phoneticPr fontId="1"/>
  </si>
  <si>
    <t>岐阜高校音楽部ob合唱団</t>
    <rPh sb="0" eb="4">
      <t>ギフコウコウ</t>
    </rPh>
    <rPh sb="4" eb="7">
      <t>オンガクブ</t>
    </rPh>
    <rPh sb="9" eb="12">
      <t>ガッショウダン</t>
    </rPh>
    <phoneticPr fontId="1"/>
  </si>
  <si>
    <t>https://www.facebook.com/share/19rojAjC5x/?mibextid=wwXlfr</t>
    <phoneticPr fontId="1"/>
  </si>
  <si>
    <t>https://www.instagram.com/giko_ob_chorus?igsh=MXc2AxcTlybXV2cw==</t>
    <phoneticPr fontId="1"/>
  </si>
  <si>
    <t>@giko_ob_chorus</t>
    <phoneticPr fontId="1"/>
  </si>
  <si>
    <t>https://x.com/gifu_m_ob?s=11</t>
    <phoneticPr fontId="1"/>
  </si>
  <si>
    <t>@gifu_m_ob</t>
    <phoneticPr fontId="1"/>
  </si>
  <si>
    <t>https://ulu.sakura.ne.jp/jubel.html</t>
    <phoneticPr fontId="1"/>
  </si>
  <si>
    <t>yukoflamenko39@gmail.com</t>
    <phoneticPr fontId="1"/>
  </si>
  <si>
    <t>high-note-kiyochan@docomo.ne.jp</t>
    <phoneticPr fontId="1"/>
  </si>
  <si>
    <t>エスジェーシージャズオーケストラ</t>
    <phoneticPr fontId="1"/>
  </si>
  <si>
    <t>1977年にバンド結成
当初、Swing Jazz Companyのバンド名で結成し、SJCジャズオーケストラに改名しています。</t>
    <rPh sb="4" eb="5">
      <t>ネン</t>
    </rPh>
    <rPh sb="9" eb="11">
      <t>ケッセイ</t>
    </rPh>
    <rPh sb="12" eb="14">
      <t>トウショ</t>
    </rPh>
    <rPh sb="37" eb="38">
      <t>メイ</t>
    </rPh>
    <rPh sb="39" eb="41">
      <t>ケッセイ</t>
    </rPh>
    <rPh sb="56" eb="58">
      <t>カイメイ</t>
    </rPh>
    <phoneticPr fontId="1"/>
  </si>
  <si>
    <t>男声合唱団コール・ファーテル</t>
    <rPh sb="0" eb="2">
      <t>ダンセイ</t>
    </rPh>
    <rPh sb="2" eb="5">
      <t>ガッショウダン</t>
    </rPh>
    <phoneticPr fontId="1"/>
  </si>
  <si>
    <t>https://chorvater.com/</t>
    <phoneticPr fontId="1"/>
  </si>
  <si>
    <t>揖斐郡池田町草深433-1（事務局 髙橋二三夫宅）</t>
    <rPh sb="0" eb="3">
      <t>イビグン</t>
    </rPh>
    <rPh sb="3" eb="6">
      <t>イケダチョウ</t>
    </rPh>
    <rPh sb="6" eb="8">
      <t>クサフカ</t>
    </rPh>
    <rPh sb="14" eb="17">
      <t>ジムキョク</t>
    </rPh>
    <rPh sb="18" eb="20">
      <t>タカハシ</t>
    </rPh>
    <rPh sb="20" eb="23">
      <t>フミオ</t>
    </rPh>
    <rPh sb="23" eb="24">
      <t>タク</t>
    </rPh>
    <phoneticPr fontId="1"/>
  </si>
  <si>
    <t>夢飛翔太鼓【岐阜和太鼓】</t>
    <rPh sb="0" eb="1">
      <t>ユメ</t>
    </rPh>
    <rPh sb="1" eb="3">
      <t>ヒショウ</t>
    </rPh>
    <rPh sb="3" eb="5">
      <t>ダイコ</t>
    </rPh>
    <rPh sb="6" eb="8">
      <t>ギフ</t>
    </rPh>
    <rPh sb="8" eb="9">
      <t>ワ</t>
    </rPh>
    <rPh sb="9" eb="11">
      <t>ダイコ</t>
    </rPh>
    <phoneticPr fontId="1"/>
  </si>
  <si>
    <t xml:space="preserve">夢飛翔太鼓 </t>
    <phoneticPr fontId="1"/>
  </si>
  <si>
    <t>全日本写真連盟岐阜県本部</t>
    <rPh sb="0" eb="5">
      <t>ゼンニホンシャシン</t>
    </rPh>
    <rPh sb="5" eb="7">
      <t>レンメイ</t>
    </rPh>
    <rPh sb="7" eb="10">
      <t>ギフケン</t>
    </rPh>
    <rPh sb="10" eb="12">
      <t>ホンブ</t>
    </rPh>
    <phoneticPr fontId="1"/>
  </si>
  <si>
    <t>sharaku-kato1209@outlook.jp</t>
    <phoneticPr fontId="1"/>
  </si>
  <si>
    <t>ダンセイガッショウダンカガリビ</t>
    <phoneticPr fontId="1"/>
  </si>
  <si>
    <t>大垣市本今町78-1</t>
    <rPh sb="0" eb="3">
      <t>オオガキシ</t>
    </rPh>
    <rPh sb="3" eb="6">
      <t>モトイマチョウ</t>
    </rPh>
    <phoneticPr fontId="1"/>
  </si>
  <si>
    <t>岐阜県フォークダンス連盟</t>
    <rPh sb="0" eb="3">
      <t>ギフケン</t>
    </rPh>
    <rPh sb="10" eb="12">
      <t>レンメイ</t>
    </rPh>
    <phoneticPr fontId="1"/>
  </si>
  <si>
    <t>https://www.youtube.com/@岐阜県フォークダンス連盟</t>
    <rPh sb="25" eb="28">
      <t>ギフケン</t>
    </rPh>
    <rPh sb="35" eb="37">
      <t>レンメイ</t>
    </rPh>
    <phoneticPr fontId="1"/>
  </si>
  <si>
    <t>https://www.youtube.com/channel/UCrl1kEHujG4Hpc2iHsJ7f5A</t>
    <phoneticPr fontId="1"/>
  </si>
  <si>
    <t>ウインドアンサンブル岐阜 公式チャンネル</t>
    <phoneticPr fontId="1"/>
  </si>
  <si>
    <t>058-371-6973</t>
    <phoneticPr fontId="1"/>
  </si>
  <si>
    <t>https://www.youtube.com/@平野嘉世子</t>
    <phoneticPr fontId="1"/>
  </si>
  <si>
    <t>https://sites.google.com/view/nagara-junior-chorus</t>
    <phoneticPr fontId="1"/>
  </si>
  <si>
    <t>会長（吉田千秋）：各務原市蘇原清住町2-92
事務局（伊藤薫）：関市津保川台2-16-1</t>
    <rPh sb="0" eb="2">
      <t>カイチョウ</t>
    </rPh>
    <rPh sb="3" eb="5">
      <t>ヨシダ</t>
    </rPh>
    <rPh sb="5" eb="7">
      <t>チアキ</t>
    </rPh>
    <rPh sb="9" eb="13">
      <t>カカミガハラシ</t>
    </rPh>
    <rPh sb="13" eb="15">
      <t>ソハラ</t>
    </rPh>
    <rPh sb="15" eb="18">
      <t>キヨズミチョウ</t>
    </rPh>
    <rPh sb="23" eb="26">
      <t>ジムキョク</t>
    </rPh>
    <rPh sb="27" eb="29">
      <t>イトウ</t>
    </rPh>
    <rPh sb="29" eb="30">
      <t>カオル</t>
    </rPh>
    <rPh sb="32" eb="34">
      <t>セキシ</t>
    </rPh>
    <rPh sb="34" eb="37">
      <t>ツボガワ</t>
    </rPh>
    <rPh sb="37" eb="38">
      <t>ダイ</t>
    </rPh>
    <phoneticPr fontId="1"/>
  </si>
  <si>
    <t>岐阜シティマンドリン合奏団 Gifu City Mandolin Orchestra</t>
    <phoneticPr fontId="1"/>
  </si>
  <si>
    <t>1983年</t>
    <rPh sb="4" eb="5">
      <t>ネン</t>
    </rPh>
    <phoneticPr fontId="1"/>
  </si>
  <si>
    <t>1958年</t>
    <rPh sb="4" eb="5">
      <t>ネン</t>
    </rPh>
    <phoneticPr fontId="1"/>
  </si>
  <si>
    <t>1988年</t>
    <rPh sb="4" eb="5">
      <t>ネン</t>
    </rPh>
    <phoneticPr fontId="1"/>
  </si>
  <si>
    <t>1969年</t>
    <rPh sb="4" eb="5">
      <t>ネン</t>
    </rPh>
    <phoneticPr fontId="1"/>
  </si>
  <si>
    <t>1983年</t>
    <phoneticPr fontId="1"/>
  </si>
  <si>
    <t>岐阜県全域及び賛同頂ける方を対象に岐阜県外の方にも呼びかけ、会員の確保に勤めております。現在は、約50結社、約400名でその伝統を守り続けております。</t>
    <rPh sb="0" eb="3">
      <t>ギフケン</t>
    </rPh>
    <rPh sb="3" eb="5">
      <t>ゼンイキ</t>
    </rPh>
    <rPh sb="5" eb="6">
      <t>オヨ</t>
    </rPh>
    <rPh sb="7" eb="9">
      <t>サンドウ</t>
    </rPh>
    <rPh sb="9" eb="10">
      <t>イタダ</t>
    </rPh>
    <rPh sb="12" eb="13">
      <t>カタ</t>
    </rPh>
    <rPh sb="14" eb="16">
      <t>タイショウ</t>
    </rPh>
    <rPh sb="17" eb="21">
      <t>ギフケンガイ</t>
    </rPh>
    <rPh sb="22" eb="23">
      <t>カタ</t>
    </rPh>
    <rPh sb="25" eb="26">
      <t>ヨ</t>
    </rPh>
    <rPh sb="30" eb="32">
      <t>カイイン</t>
    </rPh>
    <rPh sb="33" eb="35">
      <t>カクホ</t>
    </rPh>
    <rPh sb="36" eb="37">
      <t>ツト</t>
    </rPh>
    <phoneticPr fontId="1"/>
  </si>
  <si>
    <t>tomomi3@basil.ocn.ne.jp</t>
    <phoneticPr fontId="1"/>
  </si>
  <si>
    <t>https://flamenco-elviento.com/</t>
    <phoneticPr fontId="1"/>
  </si>
  <si>
    <t>https://toki-bg-c.jimdofree.com/</t>
    <phoneticPr fontId="1"/>
  </si>
  <si>
    <t>プチジャズバンド・ラブル〜☆</t>
    <phoneticPr fontId="1"/>
  </si>
  <si>
    <t>プチジャズバンド・ラブル</t>
    <phoneticPr fontId="1"/>
  </si>
  <si>
    <r>
      <t>2011年結成の</t>
    </r>
    <r>
      <rPr>
        <sz val="16"/>
        <color theme="1"/>
        <rFont val="游ゴシック"/>
        <family val="3"/>
        <charset val="128"/>
      </rPr>
      <t>⼦</t>
    </r>
    <r>
      <rPr>
        <sz val="16"/>
        <color theme="1"/>
        <rFont val="BIZ UDPゴシック"/>
        <family val="3"/>
        <charset val="128"/>
      </rPr>
      <t>ども向けジャズバンド。全国の幼稚園、
保育園、小学校、中学校の芸術鑑賞会等でジャズコンサー
トを行う。
代表小島勇司は、各務原キムチの歌、柳ケ瀬商店街のキャ
ラクター『やなな』をはじめ、全国様々なご当地ソングも
制作。2010 年度岐阜市文化奨励賞受賞。
CBC テレビ『ゴゴスマ』で出張型のコンサンートが紹介さ
れる。ジャズフォーキッズin岐阜2023出演。</t>
    </r>
    <rPh sb="57" eb="58">
      <t>オコナ</t>
    </rPh>
    <rPh sb="63" eb="64">
      <t>チイ</t>
    </rPh>
    <rPh sb="125" eb="128">
      <t>ギフシ</t>
    </rPh>
    <rPh sb="128" eb="130">
      <t>ブンカ</t>
    </rPh>
    <rPh sb="180" eb="182">
      <t>ギフ</t>
    </rPh>
    <phoneticPr fontId="1"/>
  </si>
  <si>
    <t>058-381-9012</t>
    <phoneticPr fontId="1"/>
  </si>
  <si>
    <t>info@sharte.jp</t>
    <phoneticPr fontId="1"/>
  </si>
  <si>
    <t>https://petit-jazz.com/</t>
    <phoneticPr fontId="1"/>
  </si>
  <si>
    <t>プチジャズバンド/ラブル〜☆</t>
    <phoneticPr fontId="1"/>
  </si>
  <si>
    <t>https://www.youtube.com/@petitjazz</t>
    <phoneticPr fontId="1"/>
  </si>
  <si>
    <t>ラブル〜☆プチジャズバンド</t>
    <phoneticPr fontId="1"/>
  </si>
  <si>
    <t>https://www.instagram.com/loveroux2011/</t>
    <phoneticPr fontId="1"/>
  </si>
  <si>
    <t>ラブル〜☆芸術鑑賞会（幼稚園・保育園・
小学校・中学校）でプチジャズコンサート</t>
    <rPh sb="20" eb="23">
      <t>ショウガッコウ</t>
    </rPh>
    <phoneticPr fontId="1"/>
  </si>
  <si>
    <t>https://x.com/loveroux2011</t>
    <phoneticPr fontId="1"/>
  </si>
  <si>
    <t>県内全域</t>
    <rPh sb="0" eb="2">
      <t>ケンナイ</t>
    </rPh>
    <rPh sb="2" eb="4">
      <t>ゼンイキ</t>
    </rPh>
    <phoneticPr fontId="1"/>
  </si>
  <si>
    <t>県内全域</t>
    <phoneticPr fontId="1"/>
  </si>
  <si>
    <t>県内全域、近隣県内</t>
    <rPh sb="5" eb="9">
      <t>キンリンケンナイ</t>
    </rPh>
    <phoneticPr fontId="1"/>
  </si>
  <si>
    <t>各務原市那加太平町一丁目192</t>
    <rPh sb="9" eb="10">
      <t>イチ</t>
    </rPh>
    <rPh sb="11" eb="12">
      <t>メ</t>
    </rPh>
    <phoneticPr fontId="1"/>
  </si>
  <si>
    <t>船出の会</t>
    <phoneticPr fontId="1"/>
  </si>
  <si>
    <t>フナデノカイ</t>
    <phoneticPr fontId="1"/>
  </si>
  <si>
    <t>地元・岐阜において、能楽・狂言、伝統芸能の奥深さ、面白さを地域の方々がより身近に感じることができるよう、各務原市・村国座を中心に能楽公演・体験活動を実施。
地元の若手能楽師・船戸昭弘（幸清流小鼓方）が中心となり、今まで能楽に触れたことのなかった方々や世代にも分かりやすく演目を選び、演目紹介や体験などにも力を入れ、地域での能楽文化の広がりと継承を願っている。
毎年一度「各務原狂言と囃子の会」を村国座で開催。今までに3回開催。毎回会場（約200名）は満員となっている。その他にも小鼓体験会を複数開催実績あり。</t>
    <rPh sb="74" eb="76">
      <t>ジッシ</t>
    </rPh>
    <phoneticPr fontId="1"/>
  </si>
  <si>
    <t>1974年</t>
    <rPh sb="4" eb="5">
      <t>ネン</t>
    </rPh>
    <phoneticPr fontId="1"/>
  </si>
  <si>
    <t>各務原市各務東町4-67-1</t>
    <phoneticPr fontId="1"/>
  </si>
  <si>
    <t>090-7857-1220</t>
    <phoneticPr fontId="1"/>
  </si>
  <si>
    <t>funato1981a@gmail.com</t>
    <phoneticPr fontId="1"/>
  </si>
  <si>
    <t>アートギャラリーARTIKT</t>
    <phoneticPr fontId="1"/>
  </si>
  <si>
    <t>2024年</t>
    <rPh sb="4" eb="5">
      <t>ネン</t>
    </rPh>
    <phoneticPr fontId="1"/>
  </si>
  <si>
    <t>多治見市大針町668-5</t>
    <rPh sb="0" eb="4">
      <t>タジミシ</t>
    </rPh>
    <rPh sb="4" eb="6">
      <t>オオハリ</t>
    </rPh>
    <rPh sb="6" eb="7">
      <t>マチ</t>
    </rPh>
    <phoneticPr fontId="1"/>
  </si>
  <si>
    <t>090-5001-9393</t>
    <phoneticPr fontId="1"/>
  </si>
  <si>
    <t>mimajapan@icloud.com</t>
    <phoneticPr fontId="1"/>
  </si>
  <si>
    <t>https://www.mimajapan-art.com/</t>
    <phoneticPr fontId="1"/>
  </si>
  <si>
    <t>@mima_japan</t>
    <phoneticPr fontId="1"/>
  </si>
  <si>
    <t>https://www.instagram.com/mima_japan</t>
    <phoneticPr fontId="1"/>
  </si>
  <si>
    <t>Linktree</t>
    <phoneticPr fontId="1"/>
  </si>
  <si>
    <t>https://linktr.ee/MIMAJAPAN</t>
    <phoneticPr fontId="1"/>
  </si>
  <si>
    <t>現代アーティストとして名古屋を拠点に活動し、国内外で個展・グループ展を開催。百貨店、美術展、商業施設での展示やアートコンテスト入選・受賞歴を持つ。絵画制作に加え、冊子制作や空間演出など幅広く展開し、地域文化と現代アートの発信に取り組んでいる。</t>
    <rPh sb="0" eb="2">
      <t>ゲンダイ</t>
    </rPh>
    <rPh sb="11" eb="14">
      <t>ナゴヤ</t>
    </rPh>
    <rPh sb="15" eb="17">
      <t>キョテン</t>
    </rPh>
    <rPh sb="18" eb="20">
      <t>カツドウ</t>
    </rPh>
    <rPh sb="22" eb="25">
      <t>コクナイガイ</t>
    </rPh>
    <rPh sb="26" eb="28">
      <t>コテン</t>
    </rPh>
    <rPh sb="33" eb="34">
      <t>テン</t>
    </rPh>
    <rPh sb="35" eb="37">
      <t>カイサイ</t>
    </rPh>
    <rPh sb="38" eb="41">
      <t>ヒャッカテン</t>
    </rPh>
    <rPh sb="42" eb="45">
      <t>ビジュツテン</t>
    </rPh>
    <rPh sb="46" eb="50">
      <t>ショウギョウシセツ</t>
    </rPh>
    <rPh sb="52" eb="54">
      <t>テンジ</t>
    </rPh>
    <rPh sb="63" eb="65">
      <t>ニュウセン</t>
    </rPh>
    <rPh sb="66" eb="69">
      <t>ジュショウレキ</t>
    </rPh>
    <rPh sb="70" eb="71">
      <t>モ</t>
    </rPh>
    <rPh sb="73" eb="77">
      <t>カイガセイサク</t>
    </rPh>
    <rPh sb="78" eb="79">
      <t>クワ</t>
    </rPh>
    <phoneticPr fontId="1"/>
  </si>
  <si>
    <t>アートギャラリーアーティクト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</si>
</sst>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411]ge\.m\.d\ &quot;現在)&quot;"/>
    <numFmt numFmtId="177" formatCode="#,##0\ &quot;店&quot;"/>
    <numFmt numFmtId="178" formatCode="[$-411]ggge&quot;年&quot;m&quot;月&quot;d&quot;日 時点&quot;"/>
    <numFmt numFmtId="179" formatCode="#,##0\ &quot;件&quot;"/>
  </numFmts>
  <fonts count="1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BIZ UDPゴシック"/>
      <family val="3"/>
      <charset val="128"/>
    </font>
    <font>
      <sz val="16"/>
      <color theme="1"/>
      <name val="BIZ UDPゴシック"/>
      <family val="3"/>
      <charset val="128"/>
    </font>
    <font>
      <sz val="12"/>
      <color theme="1"/>
      <name val="BIZ UDPゴシック"/>
      <family val="3"/>
      <charset val="128"/>
    </font>
    <font>
      <sz val="14"/>
      <color theme="1"/>
      <name val="BIZ UDPゴシック"/>
      <family val="3"/>
      <charset val="128"/>
    </font>
    <font>
      <b/>
      <sz val="16"/>
      <color theme="1"/>
      <name val="BIZ UDPゴシック"/>
      <family val="3"/>
      <charset val="128"/>
    </font>
    <font>
      <b/>
      <sz val="22"/>
      <color theme="1"/>
      <name val="BIZ UDPゴシック"/>
      <family val="3"/>
      <charset val="128"/>
    </font>
    <font>
      <u/>
      <sz val="16"/>
      <color theme="10"/>
      <name val="BIZ UDPゴシック"/>
      <family val="3"/>
      <charset val="128"/>
    </font>
    <font>
      <sz val="20"/>
      <color theme="1"/>
      <name val="BIZ UDPゴシック"/>
      <family val="3"/>
      <charset val="128"/>
    </font>
    <font>
      <b/>
      <sz val="20"/>
      <color theme="1"/>
      <name val="BIZ UDPゴシック"/>
      <family val="3"/>
      <charset val="128"/>
    </font>
    <font>
      <sz val="16"/>
      <name val="BIZ UDPゴシック"/>
      <family val="3"/>
      <charset val="128"/>
    </font>
    <font>
      <sz val="16"/>
      <color theme="1"/>
      <name val="游ゴシック"/>
      <family val="3"/>
      <charset val="128"/>
    </font>
  </fonts>
  <fills count="4">
    <fill>
      <patternFill patternType="none"/>
    </fill>
    <fill>
      <patternFill patternType="gray125"/>
    </fill>
    <fill>
      <patternFill patternType="solid">
        <fgColor rgb="FFADB5D9"/>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top/>
      <bottom style="medium">
        <color indexed="64"/>
      </bottom>
      <diagonal/>
    </border>
    <border>
      <left style="hair">
        <color indexed="64"/>
      </left>
      <right style="medium">
        <color indexed="64"/>
      </right>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99">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0" xfId="0" applyFont="1">
      <alignment vertical="center"/>
    </xf>
    <xf numFmtId="0" fontId="3" fillId="0" borderId="0" xfId="0" applyFont="1" applyAlignment="1">
      <alignment horizontal="center" vertical="center"/>
    </xf>
    <xf numFmtId="177" fontId="6" fillId="0" borderId="0" xfId="0" applyNumberFormat="1" applyFont="1">
      <alignment vertical="center"/>
    </xf>
    <xf numFmtId="0" fontId="3" fillId="0" borderId="0" xfId="0" applyFont="1" applyAlignment="1">
      <alignment horizontal="left" vertical="center" indent="2"/>
    </xf>
    <xf numFmtId="0" fontId="4" fillId="0" borderId="0" xfId="0" applyFont="1">
      <alignment vertical="center"/>
    </xf>
    <xf numFmtId="179" fontId="6" fillId="0" borderId="5" xfId="0" applyNumberFormat="1" applyFont="1" applyBorder="1">
      <alignment vertical="center"/>
    </xf>
    <xf numFmtId="0" fontId="8"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vertical="center" shrinkToFit="1"/>
    </xf>
    <xf numFmtId="0" fontId="4" fillId="0" borderId="8" xfId="0" applyFont="1" applyBorder="1" applyAlignment="1">
      <alignment vertical="center" wrapText="1" shrinkToFit="1"/>
    </xf>
    <xf numFmtId="0" fontId="4" fillId="0" borderId="1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0" xfId="0" applyFont="1" applyBorder="1" applyAlignment="1">
      <alignment horizontal="center" vertical="center" shrinkToFit="1"/>
    </xf>
    <xf numFmtId="55" fontId="4" fillId="0" borderId="1" xfId="0" applyNumberFormat="1" applyFont="1" applyBorder="1" applyAlignment="1">
      <alignment vertical="center" wrapText="1" shrinkToFit="1"/>
    </xf>
    <xf numFmtId="55" fontId="9" fillId="0" borderId="1" xfId="1" applyNumberFormat="1" applyFont="1" applyBorder="1" applyAlignment="1">
      <alignment vertical="center" wrapText="1" shrinkToFit="1"/>
    </xf>
    <xf numFmtId="0" fontId="10" fillId="0" borderId="0" xfId="0" applyFont="1">
      <alignment vertical="center"/>
    </xf>
    <xf numFmtId="0" fontId="10" fillId="0" borderId="0" xfId="0" applyFont="1" applyAlignment="1">
      <alignment horizontal="justify" vertical="top" wrapText="1"/>
    </xf>
    <xf numFmtId="55" fontId="4" fillId="0" borderId="10" xfId="0" applyNumberFormat="1" applyFont="1" applyBorder="1" applyAlignment="1">
      <alignment vertical="center" wrapText="1" shrinkToFit="1"/>
    </xf>
    <xf numFmtId="0" fontId="4" fillId="0" borderId="26" xfId="0" quotePrefix="1" applyFont="1" applyBorder="1" applyAlignment="1">
      <alignment horizontal="center" vertical="center" wrapText="1" shrinkToFit="1"/>
    </xf>
    <xf numFmtId="55" fontId="9" fillId="0" borderId="11" xfId="1" applyNumberFormat="1" applyFont="1" applyBorder="1" applyAlignment="1">
      <alignment vertical="center" wrapText="1" shrinkToFit="1"/>
    </xf>
    <xf numFmtId="0" fontId="4" fillId="0" borderId="20" xfId="0" applyFont="1" applyBorder="1" applyAlignment="1">
      <alignment vertical="center" wrapText="1" shrinkToFit="1"/>
    </xf>
    <xf numFmtId="0" fontId="4" fillId="0" borderId="1" xfId="0" applyFont="1" applyBorder="1" applyAlignment="1">
      <alignment vertical="center" wrapText="1" shrinkToFit="1"/>
    </xf>
    <xf numFmtId="0" fontId="6" fillId="2" borderId="35" xfId="0" applyFont="1" applyFill="1" applyBorder="1" applyAlignment="1">
      <alignment horizontal="left" vertical="center" indent="1" shrinkToFit="1"/>
    </xf>
    <xf numFmtId="0" fontId="6" fillId="2" borderId="36" xfId="0" applyFont="1" applyFill="1" applyBorder="1" applyAlignment="1">
      <alignment horizontal="left" vertical="center" indent="1" shrinkToFit="1"/>
    </xf>
    <xf numFmtId="0" fontId="6" fillId="2" borderId="37" xfId="0" applyFont="1" applyFill="1" applyBorder="1" applyAlignment="1">
      <alignment horizontal="left" vertical="center" indent="1" shrinkToFit="1"/>
    </xf>
    <xf numFmtId="179" fontId="6" fillId="0" borderId="38" xfId="0" applyNumberFormat="1" applyFont="1" applyBorder="1" applyAlignment="1">
      <alignment vertical="center" shrinkToFit="1"/>
    </xf>
    <xf numFmtId="179" fontId="6" fillId="0" borderId="39" xfId="0" applyNumberFormat="1" applyFont="1" applyBorder="1" applyAlignment="1">
      <alignment vertical="center" shrinkToFit="1"/>
    </xf>
    <xf numFmtId="179" fontId="6" fillId="0" borderId="40" xfId="0" applyNumberFormat="1" applyFont="1" applyBorder="1" applyAlignment="1">
      <alignment vertical="center" shrinkToFit="1"/>
    </xf>
    <xf numFmtId="0" fontId="5" fillId="0" borderId="0" xfId="0" applyFont="1" applyAlignment="1">
      <alignment horizontal="left" vertical="center" shrinkToFit="1"/>
    </xf>
    <xf numFmtId="179" fontId="6" fillId="0" borderId="0" xfId="0" applyNumberFormat="1" applyFont="1" applyAlignment="1">
      <alignment vertical="center" shrinkToFit="1"/>
    </xf>
    <xf numFmtId="0" fontId="6" fillId="0" borderId="43" xfId="0" applyFont="1" applyBorder="1" applyAlignment="1">
      <alignment horizontal="center" vertical="center" shrinkToFit="1"/>
    </xf>
    <xf numFmtId="0" fontId="6" fillId="0" borderId="0" xfId="0" applyFont="1" applyAlignment="1">
      <alignment horizontal="left" vertical="center" indent="1" shrinkToFit="1"/>
    </xf>
    <xf numFmtId="179" fontId="6" fillId="0" borderId="45" xfId="0" applyNumberFormat="1" applyFont="1" applyBorder="1" applyAlignment="1">
      <alignment vertical="center" shrinkToFit="1"/>
    </xf>
    <xf numFmtId="179" fontId="6" fillId="0" borderId="42" xfId="0" applyNumberFormat="1" applyFont="1" applyBorder="1" applyAlignment="1">
      <alignment vertical="center" shrinkToFit="1"/>
    </xf>
    <xf numFmtId="0" fontId="11" fillId="2" borderId="24"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4" fillId="3" borderId="20" xfId="0" applyFont="1" applyFill="1" applyBorder="1" applyAlignment="1">
      <alignment vertical="center" wrapText="1" shrinkToFit="1"/>
    </xf>
    <xf numFmtId="0" fontId="5" fillId="0" borderId="8" xfId="0" applyFont="1" applyBorder="1" applyAlignment="1">
      <alignment vertical="center" wrapText="1" shrinkToFit="1"/>
    </xf>
    <xf numFmtId="0" fontId="8" fillId="0" borderId="0" xfId="0" applyFont="1" applyAlignment="1">
      <alignment vertical="center" wrapText="1" shrinkToFit="1"/>
    </xf>
    <xf numFmtId="0" fontId="3" fillId="0" borderId="0" xfId="0" applyFont="1" applyAlignment="1">
      <alignment horizontal="left" vertical="center" wrapText="1" shrinkToFit="1"/>
    </xf>
    <xf numFmtId="0" fontId="4" fillId="0" borderId="26" xfId="0" applyFont="1" applyBorder="1" applyAlignment="1">
      <alignment horizontal="center" vertical="center" wrapText="1" shrinkToFit="1"/>
    </xf>
    <xf numFmtId="0" fontId="3" fillId="0" borderId="0" xfId="0" applyFont="1" applyAlignment="1">
      <alignment vertical="center" wrapText="1" shrinkToFit="1"/>
    </xf>
    <xf numFmtId="0" fontId="8" fillId="0" borderId="0" xfId="0" applyFont="1" applyAlignment="1">
      <alignment vertical="center" wrapText="1"/>
    </xf>
    <xf numFmtId="0" fontId="4" fillId="0" borderId="11"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11" fillId="2" borderId="25" xfId="0" applyFont="1" applyFill="1" applyBorder="1" applyAlignment="1">
      <alignment horizontal="center" vertical="center" shrinkToFit="1"/>
    </xf>
    <xf numFmtId="0" fontId="9" fillId="0" borderId="0" xfId="1" applyFont="1" applyAlignment="1">
      <alignment vertical="center" wrapText="1"/>
    </xf>
    <xf numFmtId="0" fontId="9" fillId="0" borderId="26" xfId="1" applyFont="1" applyBorder="1" applyAlignment="1">
      <alignment horizontal="center" vertical="center" wrapText="1" shrinkToFit="1"/>
    </xf>
    <xf numFmtId="0" fontId="9" fillId="0" borderId="26" xfId="1" applyFont="1" applyFill="1" applyBorder="1" applyAlignment="1">
      <alignment horizontal="center" vertical="center" wrapText="1" shrinkToFit="1"/>
    </xf>
    <xf numFmtId="55" fontId="9" fillId="0" borderId="11" xfId="1" applyNumberFormat="1" applyFont="1" applyFill="1" applyBorder="1" applyAlignment="1">
      <alignment vertical="center" wrapText="1" shrinkToFit="1"/>
    </xf>
    <xf numFmtId="55" fontId="4" fillId="0" borderId="10" xfId="0" applyNumberFormat="1" applyFont="1" applyBorder="1" applyAlignment="1">
      <alignment horizontal="right" vertical="center" wrapText="1" shrinkToFit="1"/>
    </xf>
    <xf numFmtId="0" fontId="4" fillId="0" borderId="1"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justify" vertical="center"/>
    </xf>
    <xf numFmtId="0" fontId="4" fillId="0" borderId="9" xfId="0" quotePrefix="1" applyFont="1" applyBorder="1" applyAlignment="1">
      <alignment horizontal="center" vertical="center" wrapText="1" shrinkToFit="1"/>
    </xf>
    <xf numFmtId="0" fontId="9" fillId="0" borderId="20" xfId="1" applyFont="1" applyBorder="1" applyAlignment="1">
      <alignment horizontal="center" vertical="center" wrapText="1" shrinkToFi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32" xfId="0" applyFont="1" applyFill="1" applyBorder="1" applyAlignment="1">
      <alignment horizontal="center" vertical="center" wrapText="1" shrinkToFit="1"/>
    </xf>
    <xf numFmtId="0" fontId="11" fillId="2" borderId="22"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0" fontId="11" fillId="2" borderId="14" xfId="0" applyFont="1" applyFill="1" applyBorder="1" applyAlignment="1">
      <alignment horizontal="center" vertical="center" wrapText="1" shrinkToFit="1"/>
    </xf>
    <xf numFmtId="0" fontId="11" fillId="2" borderId="16"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7"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11" fillId="2" borderId="27"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31" xfId="0" applyFont="1" applyFill="1" applyBorder="1" applyAlignment="1">
      <alignment horizontal="center" vertical="center" wrapText="1" shrinkToFit="1"/>
    </xf>
    <xf numFmtId="0" fontId="11" fillId="2" borderId="23" xfId="0" applyFont="1" applyFill="1" applyBorder="1" applyAlignment="1">
      <alignment horizontal="center" vertical="center" wrapText="1" shrinkToFit="1"/>
    </xf>
    <xf numFmtId="0" fontId="11" fillId="2" borderId="30" xfId="0" applyFont="1" applyFill="1" applyBorder="1" applyAlignment="1">
      <alignment horizontal="center" vertical="center" wrapText="1" shrinkToFit="1"/>
    </xf>
    <xf numFmtId="0" fontId="11" fillId="2" borderId="24" xfId="0" applyFont="1" applyFill="1" applyBorder="1" applyAlignment="1">
      <alignment horizontal="center" vertical="center" wrapText="1" shrinkToFit="1"/>
    </xf>
    <xf numFmtId="176" fontId="4" fillId="0" borderId="25" xfId="0" applyNumberFormat="1" applyFont="1" applyBorder="1" applyAlignment="1">
      <alignment horizontal="right" shrinkToFit="1"/>
    </xf>
    <xf numFmtId="0" fontId="11" fillId="2" borderId="33" xfId="0" applyFont="1" applyFill="1" applyBorder="1" applyAlignment="1">
      <alignment horizontal="center" vertical="center" wrapText="1" shrinkToFit="1"/>
    </xf>
    <xf numFmtId="0" fontId="11" fillId="2" borderId="34" xfId="0" applyFont="1" applyFill="1" applyBorder="1" applyAlignment="1">
      <alignment horizontal="center" vertical="center" wrapText="1" shrinkToFit="1"/>
    </xf>
    <xf numFmtId="0" fontId="11" fillId="2" borderId="15"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7" fillId="0" borderId="0" xfId="0" applyFont="1" applyAlignment="1">
      <alignment horizontal="center" vertical="center"/>
    </xf>
    <xf numFmtId="0" fontId="3" fillId="0" borderId="6" xfId="0" applyFont="1" applyBorder="1" applyAlignment="1">
      <alignment horizontal="right" vertical="center" indent="2"/>
    </xf>
    <xf numFmtId="0" fontId="3" fillId="0" borderId="0" xfId="0" applyFont="1" applyAlignment="1">
      <alignment horizontal="right" vertical="center" indent="2"/>
    </xf>
    <xf numFmtId="0" fontId="5" fillId="0" borderId="41" xfId="0" applyFont="1" applyBorder="1" applyAlignment="1">
      <alignment horizontal="left" vertical="center" shrinkToFit="1"/>
    </xf>
    <xf numFmtId="0" fontId="6" fillId="2" borderId="4"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178" fontId="3" fillId="0" borderId="41" xfId="0" applyNumberFormat="1" applyFont="1" applyBorder="1">
      <alignment vertical="center"/>
    </xf>
  </cellXfs>
  <cellStyles count="2">
    <cellStyle name="ハイパーリンク" xfId="1" builtinId="8"/>
    <cellStyle name="標準" xfId="0" builtinId="0"/>
  </cellStyles>
  <dxfs count="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9DE"/>
        </patternFill>
      </fill>
    </dxf>
    <dxf>
      <fill>
        <patternFill>
          <bgColor rgb="FFB7D9E3"/>
        </patternFill>
      </fill>
    </dxf>
    <dxf>
      <fill>
        <gradientFill>
          <stop position="0">
            <color rgb="FFFF9797"/>
          </stop>
          <stop position="1">
            <color rgb="FFB7D9E3"/>
          </stop>
        </gradientFill>
      </fill>
    </dxf>
    <dxf>
      <font>
        <color theme="1"/>
      </font>
      <fill>
        <patternFill>
          <bgColor rgb="FFFF9797"/>
        </patternFill>
      </fill>
    </dxf>
  </dxfs>
  <tableStyles count="0" defaultTableStyle="TableStyleMedium2" defaultPivotStyle="PivotStyleLight16"/>
  <colors>
    <mruColors>
      <color rgb="FFADB5D9"/>
      <color rgb="FFB7D9E3"/>
      <color rgb="FFFF9797"/>
      <color rgb="FFFFF9DE"/>
      <color rgb="FFFFD85B"/>
      <color rgb="FFCAA7DD"/>
      <color rgb="FFA6D0DD"/>
      <color rgb="FFFF6969"/>
      <color rgb="FFF0D0BE"/>
      <color rgb="FFC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tajimimusic.com/p-council" TargetMode="External"/><Relationship Id="rId21" Type="http://schemas.openxmlformats.org/officeDocument/2006/relationships/hyperlink" Target="https://www.youtube.com/@yukoflamenco" TargetMode="External"/><Relationship Id="rId42" Type="http://schemas.openxmlformats.org/officeDocument/2006/relationships/hyperlink" Target="https://www.instagram.com/wind_ensemble_gifu/" TargetMode="External"/><Relationship Id="rId47" Type="http://schemas.openxmlformats.org/officeDocument/2006/relationships/hyperlink" Target="mailto:doremishinobu@icloud.com" TargetMode="External"/><Relationship Id="rId63" Type="http://schemas.openxmlformats.org/officeDocument/2006/relationships/hyperlink" Target="mailto:dash@lilac.ocu.ne.jp&#65288;&#22243;&#38263;&#12539;&#20013;&#23948;&#65289;" TargetMode="External"/><Relationship Id="rId68" Type="http://schemas.openxmlformats.org/officeDocument/2006/relationships/hyperlink" Target="mailto:ginzagurou.112@gmail.com" TargetMode="External"/><Relationship Id="rId84" Type="http://schemas.openxmlformats.org/officeDocument/2006/relationships/hyperlink" Target="https://sjcjazzorchestra.bitter.jp/" TargetMode="External"/><Relationship Id="rId89" Type="http://schemas.openxmlformats.org/officeDocument/2006/relationships/hyperlink" Target="https://www.instagram.com/himawari_prj/" TargetMode="External"/><Relationship Id="rId112" Type="http://schemas.openxmlformats.org/officeDocument/2006/relationships/hyperlink" Target="https://www.instagram.com/loveroux2011/" TargetMode="External"/><Relationship Id="rId16" Type="http://schemas.openxmlformats.org/officeDocument/2006/relationships/hyperlink" Target="https://www.jrp.gr.jp/" TargetMode="External"/><Relationship Id="rId107" Type="http://schemas.openxmlformats.org/officeDocument/2006/relationships/hyperlink" Target="https://www.youtube.com/channel/UCrl1kEHujG4Hpc2iHsJ7f5A" TargetMode="External"/><Relationship Id="rId11" Type="http://schemas.openxmlformats.org/officeDocument/2006/relationships/hyperlink" Target="http://www.nakasendou.jp/aioiza/" TargetMode="External"/><Relationship Id="rId32" Type="http://schemas.openxmlformats.org/officeDocument/2006/relationships/hyperlink" Target="mailto:shfz0ltu@gmail.com" TargetMode="External"/><Relationship Id="rId37" Type="http://schemas.openxmlformats.org/officeDocument/2006/relationships/hyperlink" Target="https://chorvater.com/" TargetMode="External"/><Relationship Id="rId53" Type="http://schemas.openxmlformats.org/officeDocument/2006/relationships/hyperlink" Target="https://gmecanon.fc2.page/" TargetMode="External"/><Relationship Id="rId58" Type="http://schemas.openxmlformats.org/officeDocument/2006/relationships/hyperlink" Target="https://kakaminokids.jimdoweb.com/" TargetMode="External"/><Relationship Id="rId74" Type="http://schemas.openxmlformats.org/officeDocument/2006/relationships/hyperlink" Target="mailto:nagaragasshoudan@gmail.com" TargetMode="External"/><Relationship Id="rId79" Type="http://schemas.openxmlformats.org/officeDocument/2006/relationships/hyperlink" Target="mailto:artbox.itou1948@gmail.com" TargetMode="External"/><Relationship Id="rId102" Type="http://schemas.openxmlformats.org/officeDocument/2006/relationships/hyperlink" Target="https://www.instagram.com/giko_ob_chorus?igsh=MXc2AxcTlybXV2cw==" TargetMode="External"/><Relationship Id="rId5" Type="http://schemas.openxmlformats.org/officeDocument/2006/relationships/hyperlink" Target="https://tomoshibi20.com/" TargetMode="External"/><Relationship Id="rId90" Type="http://schemas.openxmlformats.org/officeDocument/2006/relationships/hyperlink" Target="https://www.facebook.com/groups/655045418407367/" TargetMode="External"/><Relationship Id="rId95" Type="http://schemas.openxmlformats.org/officeDocument/2006/relationships/hyperlink" Target="mailto:takashi.kunieda@gmail.com" TargetMode="External"/><Relationship Id="rId22" Type="http://schemas.openxmlformats.org/officeDocument/2006/relationships/hyperlink" Target="https://www.facebook.com/elviento.gifu/" TargetMode="External"/><Relationship Id="rId27" Type="http://schemas.openxmlformats.org/officeDocument/2006/relationships/hyperlink" Target="mailto:shfz0ltu@gmail.com" TargetMode="External"/><Relationship Id="rId43" Type="http://schemas.openxmlformats.org/officeDocument/2006/relationships/hyperlink" Target="mailto:tfumio3776@outlook.jp" TargetMode="External"/><Relationship Id="rId48" Type="http://schemas.openxmlformats.org/officeDocument/2006/relationships/hyperlink" Target="mailto:gihuken.fd.lenmei@gmail.com" TargetMode="External"/><Relationship Id="rId64" Type="http://schemas.openxmlformats.org/officeDocument/2006/relationships/hyperlink" Target="mailto:y.toshi-1129@ezweb.ne.jp" TargetMode="External"/><Relationship Id="rId69" Type="http://schemas.openxmlformats.org/officeDocument/2006/relationships/hyperlink" Target="https://crescendo.hida-ch.com/" TargetMode="External"/><Relationship Id="rId113" Type="http://schemas.openxmlformats.org/officeDocument/2006/relationships/hyperlink" Target="https://x.com/loveroux2011" TargetMode="External"/><Relationship Id="rId80" Type="http://schemas.openxmlformats.org/officeDocument/2006/relationships/hyperlink" Target="https://gifuheibiten.com/" TargetMode="External"/><Relationship Id="rId85" Type="http://schemas.openxmlformats.org/officeDocument/2006/relationships/hyperlink" Target="mailto:sakurawindorchestra_seki@yahoo.co.jp" TargetMode="External"/><Relationship Id="rId12" Type="http://schemas.openxmlformats.org/officeDocument/2006/relationships/hyperlink" Target="https://www.facebook.com/aioiza?fref=nf&amp;ref=embed_page" TargetMode="External"/><Relationship Id="rId17" Type="http://schemas.openxmlformats.org/officeDocument/2006/relationships/hyperlink" Target="mailto:kojimaki34@docomo.ne.jp" TargetMode="External"/><Relationship Id="rId33" Type="http://schemas.openxmlformats.org/officeDocument/2006/relationships/hyperlink" Target="mailto:high-note-kiyochan@docomo.ne.jp" TargetMode="External"/><Relationship Id="rId38" Type="http://schemas.openxmlformats.org/officeDocument/2006/relationships/hyperlink" Target="mailto:weggifu@gmail.com" TargetMode="External"/><Relationship Id="rId59" Type="http://schemas.openxmlformats.org/officeDocument/2006/relationships/hyperlink" Target="https://facebook.com/kakaminokids" TargetMode="External"/><Relationship Id="rId103" Type="http://schemas.openxmlformats.org/officeDocument/2006/relationships/hyperlink" Target="https://x.com/gifu_m_ob?s=11" TargetMode="External"/><Relationship Id="rId108" Type="http://schemas.openxmlformats.org/officeDocument/2006/relationships/hyperlink" Target="https://flamenco-elviento.com/" TargetMode="External"/><Relationship Id="rId54" Type="http://schemas.openxmlformats.org/officeDocument/2006/relationships/hyperlink" Target="mailto:andante@gifu-imf.org" TargetMode="External"/><Relationship Id="rId70" Type="http://schemas.openxmlformats.org/officeDocument/2006/relationships/hyperlink" Target="https://www.youtube.com/@&#24179;&#37326;&#22025;&#19990;&#23376;" TargetMode="External"/><Relationship Id="rId75" Type="http://schemas.openxmlformats.org/officeDocument/2006/relationships/hyperlink" Target="https://sites.google.com/view/nagara-junior-chorus" TargetMode="External"/><Relationship Id="rId91" Type="http://schemas.openxmlformats.org/officeDocument/2006/relationships/hyperlink" Target="mailto:gifucity.m.o@gmail.com" TargetMode="External"/><Relationship Id="rId96" Type="http://schemas.openxmlformats.org/officeDocument/2006/relationships/hyperlink" Target="mailto:info@sharte.jp" TargetMode="External"/><Relationship Id="rId1" Type="http://schemas.openxmlformats.org/officeDocument/2006/relationships/hyperlink" Target="mailto:siawase.support@amail.plala.or.jp" TargetMode="External"/><Relationship Id="rId6" Type="http://schemas.openxmlformats.org/officeDocument/2006/relationships/hyperlink" Target="mailto:nrj58572@nifty.com" TargetMode="External"/><Relationship Id="rId15" Type="http://schemas.openxmlformats.org/officeDocument/2006/relationships/hyperlink" Target="mailto:ksakurai@muc.biglobe.ne.jp" TargetMode="External"/><Relationship Id="rId23" Type="http://schemas.openxmlformats.org/officeDocument/2006/relationships/hyperlink" Target="https://www.instagram.com/qifuflamencoelviento62?igsh=OGs0MzAzYTZhcXJy" TargetMode="External"/><Relationship Id="rId28" Type="http://schemas.openxmlformats.org/officeDocument/2006/relationships/hyperlink" Target="mailto:debuneko70220583@gmail.com" TargetMode="External"/><Relationship Id="rId36" Type="http://schemas.openxmlformats.org/officeDocument/2006/relationships/hyperlink" Target="mailto:mm0410@tg.commufa.jp" TargetMode="External"/><Relationship Id="rId49" Type="http://schemas.openxmlformats.org/officeDocument/2006/relationships/hyperlink" Target="mailto:sarasvaty.kyokusen@gmail.com" TargetMode="External"/><Relationship Id="rId57" Type="http://schemas.openxmlformats.org/officeDocument/2006/relationships/hyperlink" Target="mailto:kakaminokids.staff@gmail.com" TargetMode="External"/><Relationship Id="rId106" Type="http://schemas.openxmlformats.org/officeDocument/2006/relationships/hyperlink" Target="https://www.youtube.com/@&#23696;&#38428;&#30476;&#12501;&#12457;&#12540;&#12463;&#12480;&#12531;&#12473;&#36899;&#30431;" TargetMode="External"/><Relationship Id="rId114" Type="http://schemas.openxmlformats.org/officeDocument/2006/relationships/hyperlink" Target="https://www.instagram.com/mima_japan" TargetMode="External"/><Relationship Id="rId10" Type="http://schemas.openxmlformats.org/officeDocument/2006/relationships/hyperlink" Target="mailto:nekokabuki@nakasendou.jp" TargetMode="External"/><Relationship Id="rId31" Type="http://schemas.openxmlformats.org/officeDocument/2006/relationships/hyperlink" Target="https://www.facebook.com/share/16biCenzqi/?mibextid=wwXIfr" TargetMode="External"/><Relationship Id="rId44" Type="http://schemas.openxmlformats.org/officeDocument/2006/relationships/hyperlink" Target="mailto:doremishinobu@icloud.com" TargetMode="External"/><Relationship Id="rId52" Type="http://schemas.openxmlformats.org/officeDocument/2006/relationships/hyperlink" Target="https://youtube.com/channel/UCUbhWJ-w5romk1jdyG5pVjQ?si=MfkJ1T1rG7zBGQ_v" TargetMode="External"/><Relationship Id="rId60" Type="http://schemas.openxmlformats.org/officeDocument/2006/relationships/hyperlink" Target="https://www.instagram.com/kakaminokids" TargetMode="External"/><Relationship Id="rId65" Type="http://schemas.openxmlformats.org/officeDocument/2006/relationships/hyperlink" Target="mailto:y.toshi-1129@ezweb.ne.jp" TargetMode="External"/><Relationship Id="rId73" Type="http://schemas.openxmlformats.org/officeDocument/2006/relationships/hyperlink" Target="mailto:mas_nakane@yahoo.co.jp" TargetMode="External"/><Relationship Id="rId78" Type="http://schemas.openxmlformats.org/officeDocument/2006/relationships/hyperlink" Target="https://x.com/nagarajuniorcho?s=21&amp;t=1Oy4GsXb0iQFniBln_tC5A" TargetMode="External"/><Relationship Id="rId81" Type="http://schemas.openxmlformats.org/officeDocument/2006/relationships/hyperlink" Target="mailto:sakura.fl.orche@gmail.com" TargetMode="External"/><Relationship Id="rId86" Type="http://schemas.openxmlformats.org/officeDocument/2006/relationships/hyperlink" Target="https://www.facebook.com/sakurawo/" TargetMode="External"/><Relationship Id="rId94" Type="http://schemas.openxmlformats.org/officeDocument/2006/relationships/hyperlink" Target="https://x.com/GifuCity_1986" TargetMode="External"/><Relationship Id="rId99" Type="http://schemas.openxmlformats.org/officeDocument/2006/relationships/hyperlink" Target="http://gikoongakuobchorus.blog.fc2.com/" TargetMode="External"/><Relationship Id="rId101" Type="http://schemas.openxmlformats.org/officeDocument/2006/relationships/hyperlink" Target="https://www.facebook.com/share/19rojAjC5x/?mibextid=wwXlfr" TargetMode="External"/><Relationship Id="rId4" Type="http://schemas.openxmlformats.org/officeDocument/2006/relationships/hyperlink" Target="mailto:tomomi3@basil.ocn.ne.jp" TargetMode="External"/><Relationship Id="rId9" Type="http://schemas.openxmlformats.org/officeDocument/2006/relationships/hyperlink" Target="https://www.facebook.com/jubelchor" TargetMode="External"/><Relationship Id="rId13" Type="http://schemas.openxmlformats.org/officeDocument/2006/relationships/hyperlink" Target="https://www.instagram.com/minokabuki_aioiza/" TargetMode="External"/><Relationship Id="rId18" Type="http://schemas.openxmlformats.org/officeDocument/2006/relationships/hyperlink" Target="mailto:umekaoru@xj.commufa.jp" TargetMode="External"/><Relationship Id="rId39" Type="http://schemas.openxmlformats.org/officeDocument/2006/relationships/hyperlink" Target="https://wind-ensemble-gifu.jimdofree.com/" TargetMode="External"/><Relationship Id="rId109" Type="http://schemas.openxmlformats.org/officeDocument/2006/relationships/hyperlink" Target="https://toki-bg-c.jimdofree.com/" TargetMode="External"/><Relationship Id="rId34" Type="http://schemas.openxmlformats.org/officeDocument/2006/relationships/hyperlink" Target="mailto:ito.jazztrumpet@gmail.com" TargetMode="External"/><Relationship Id="rId50" Type="http://schemas.openxmlformats.org/officeDocument/2006/relationships/hyperlink" Target="mailto:sakana@vee-com.ne.jp" TargetMode="External"/><Relationship Id="rId55" Type="http://schemas.openxmlformats.org/officeDocument/2006/relationships/hyperlink" Target="mailto:Hu1020aloha@gmail.com" TargetMode="External"/><Relationship Id="rId76" Type="http://schemas.openxmlformats.org/officeDocument/2006/relationships/hyperlink" Target="https://www.instagram.com/nagara_junior_chorus/" TargetMode="External"/><Relationship Id="rId97" Type="http://schemas.openxmlformats.org/officeDocument/2006/relationships/hyperlink" Target="https://youtube.com/channel/UCy5K5rNSSwDR0S_2Z-sX6CA?si=tdisgmWAiujoEDPa" TargetMode="External"/><Relationship Id="rId104" Type="http://schemas.openxmlformats.org/officeDocument/2006/relationships/hyperlink" Target="https://www.instagram.com/yumehishow/" TargetMode="External"/><Relationship Id="rId7" Type="http://schemas.openxmlformats.org/officeDocument/2006/relationships/hyperlink" Target="mailto:uluchan@ybb.ne.jp" TargetMode="External"/><Relationship Id="rId71" Type="http://schemas.openxmlformats.org/officeDocument/2006/relationships/hyperlink" Target="mailto:info@koreyorikisoji.com" TargetMode="External"/><Relationship Id="rId92" Type="http://schemas.openxmlformats.org/officeDocument/2006/relationships/hyperlink" Target="https://gifucitymo.valuesv.jp/" TargetMode="External"/><Relationship Id="rId2" Type="http://schemas.openxmlformats.org/officeDocument/2006/relationships/hyperlink" Target="https://www.iwish-pj.com/" TargetMode="External"/><Relationship Id="rId29" Type="http://schemas.openxmlformats.org/officeDocument/2006/relationships/hyperlink" Target="https://gkg.jimdofree.com/" TargetMode="External"/><Relationship Id="rId24" Type="http://schemas.openxmlformats.org/officeDocument/2006/relationships/hyperlink" Target="https://x.com/flamencodaisuki?s=11&amp;t=1Oy4GsXb0iQFniBln_tC5A" TargetMode="External"/><Relationship Id="rId40" Type="http://schemas.openxmlformats.org/officeDocument/2006/relationships/hyperlink" Target="https://x.com/wegifu_music" TargetMode="External"/><Relationship Id="rId45" Type="http://schemas.openxmlformats.org/officeDocument/2006/relationships/hyperlink" Target="https://youtube.com/channel/UCMQ9VkICHQJTbdBnfaPzxYw?si=b2vTGR7CDwVZl1jZ" TargetMode="External"/><Relationship Id="rId66" Type="http://schemas.openxmlformats.org/officeDocument/2006/relationships/hyperlink" Target="mailto:dhjqm783@gmail.com" TargetMode="External"/><Relationship Id="rId87" Type="http://schemas.openxmlformats.org/officeDocument/2006/relationships/hyperlink" Target="https://www.instagram.com/sakura.wind.orchestra/" TargetMode="External"/><Relationship Id="rId110" Type="http://schemas.openxmlformats.org/officeDocument/2006/relationships/hyperlink" Target="https://petit-jazz.com/" TargetMode="External"/><Relationship Id="rId115" Type="http://schemas.openxmlformats.org/officeDocument/2006/relationships/hyperlink" Target="https://linktr.ee/MIMAJAPAN" TargetMode="External"/><Relationship Id="rId61" Type="http://schemas.openxmlformats.org/officeDocument/2006/relationships/hyperlink" Target="mailto:reiko071588@gmail.com" TargetMode="External"/><Relationship Id="rId82" Type="http://schemas.openxmlformats.org/officeDocument/2006/relationships/hyperlink" Target="https://fl-sakura.jimdofree.com/" TargetMode="External"/><Relationship Id="rId19" Type="http://schemas.openxmlformats.org/officeDocument/2006/relationships/hyperlink" Target="mailto:masatoshimori495@gmail.com" TargetMode="External"/><Relationship Id="rId14" Type="http://schemas.openxmlformats.org/officeDocument/2006/relationships/hyperlink" Target="https://x.com/minokabuki?s=11&amp;t=1Oy4GsXb0iQFniBln_tC5A" TargetMode="External"/><Relationship Id="rId30" Type="http://schemas.openxmlformats.org/officeDocument/2006/relationships/hyperlink" Target="https://www.instagram.com/gkgidou/" TargetMode="External"/><Relationship Id="rId35" Type="http://schemas.openxmlformats.org/officeDocument/2006/relationships/hyperlink" Target="https://www.facebook.com/SJCjazzOrchestra" TargetMode="External"/><Relationship Id="rId56" Type="http://schemas.openxmlformats.org/officeDocument/2006/relationships/hyperlink" Target="mailto:hmita100@gmail.com" TargetMode="External"/><Relationship Id="rId77" Type="http://schemas.openxmlformats.org/officeDocument/2006/relationships/hyperlink" Target="https://www.facebook.com/nagarajidou/" TargetMode="External"/><Relationship Id="rId100" Type="http://schemas.openxmlformats.org/officeDocument/2006/relationships/hyperlink" Target="https://www.youtube.com/@ob274" TargetMode="External"/><Relationship Id="rId105" Type="http://schemas.openxmlformats.org/officeDocument/2006/relationships/hyperlink" Target="mailto:sharaku-kato1209@outook.jp" TargetMode="External"/><Relationship Id="rId8" Type="http://schemas.openxmlformats.org/officeDocument/2006/relationships/hyperlink" Target="https://ulu.sakura.ne.jp/jubel.html" TargetMode="External"/><Relationship Id="rId51" Type="http://schemas.openxmlformats.org/officeDocument/2006/relationships/hyperlink" Target="mailto:t-yamada@gifu-np.co.jp" TargetMode="External"/><Relationship Id="rId72" Type="http://schemas.openxmlformats.org/officeDocument/2006/relationships/hyperlink" Target="https://koreyorikisoji.com/" TargetMode="External"/><Relationship Id="rId93" Type="http://schemas.openxmlformats.org/officeDocument/2006/relationships/hyperlink" Target="https://www.youtube.com/@GifuCityMandolin" TargetMode="External"/><Relationship Id="rId98" Type="http://schemas.openxmlformats.org/officeDocument/2006/relationships/hyperlink" Target="mailto:gikoongakuobchorus@gmail.com" TargetMode="External"/><Relationship Id="rId3" Type="http://schemas.openxmlformats.org/officeDocument/2006/relationships/hyperlink" Target="https://x.com/Wish18168347" TargetMode="External"/><Relationship Id="rId25" Type="http://schemas.openxmlformats.org/officeDocument/2006/relationships/hyperlink" Target="mailto:info@tajimimusic.com" TargetMode="External"/><Relationship Id="rId46" Type="http://schemas.openxmlformats.org/officeDocument/2006/relationships/hyperlink" Target="https://www.facebook.com/yumehisyo" TargetMode="External"/><Relationship Id="rId67" Type="http://schemas.openxmlformats.org/officeDocument/2006/relationships/hyperlink" Target="https://www.instagram.com/toki_bg_chorus/" TargetMode="External"/><Relationship Id="rId116" Type="http://schemas.openxmlformats.org/officeDocument/2006/relationships/printerSettings" Target="../printerSettings/printerSettings2.bin"/><Relationship Id="rId20" Type="http://schemas.openxmlformats.org/officeDocument/2006/relationships/hyperlink" Target="mailto:yukoflamenko39@gmail.com" TargetMode="External"/><Relationship Id="rId41" Type="http://schemas.openxmlformats.org/officeDocument/2006/relationships/hyperlink" Target="https://www.facebook.com/profile.php?id=100063068867164" TargetMode="External"/><Relationship Id="rId62" Type="http://schemas.openxmlformats.org/officeDocument/2006/relationships/hyperlink" Target="mailto:kotoamizuno@docomo.ne.jp" TargetMode="External"/><Relationship Id="rId83" Type="http://schemas.openxmlformats.org/officeDocument/2006/relationships/hyperlink" Target="https://www.instagram.com/flute_orchestra_sakura?igsh=MWI4dms0ZzFvcmQxZQ==" TargetMode="External"/><Relationship Id="rId88" Type="http://schemas.openxmlformats.org/officeDocument/2006/relationships/hyperlink" Target="mailto:flower.make.people.happy.0401@gmail.com" TargetMode="External"/><Relationship Id="rId111" Type="http://schemas.openxmlformats.org/officeDocument/2006/relationships/hyperlink" Target="https://www.youtube.com/@petitjaz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6ACC-1B4B-4AEE-A9CB-B8CEEB7B4043}">
  <sheetPr>
    <pageSetUpPr fitToPage="1"/>
  </sheetPr>
  <dimension ref="B2:H20"/>
  <sheetViews>
    <sheetView view="pageBreakPreview" zoomScale="70" zoomScaleNormal="100" zoomScaleSheetLayoutView="70" workbookViewId="0">
      <selection activeCell="G15" sqref="G15"/>
    </sheetView>
  </sheetViews>
  <sheetFormatPr defaultRowHeight="13.5" x14ac:dyDescent="0.15"/>
  <cols>
    <col min="1" max="1" width="4.75" customWidth="1"/>
    <col min="2" max="3" width="14.5" customWidth="1"/>
    <col min="4" max="5" width="2.5" customWidth="1"/>
    <col min="6" max="7" width="14.5" customWidth="1"/>
    <col min="8" max="8" width="4.75" customWidth="1"/>
  </cols>
  <sheetData>
    <row r="2" spans="2:8" ht="18.75" x14ac:dyDescent="0.15">
      <c r="B2" s="91" t="s">
        <v>7</v>
      </c>
      <c r="C2" s="91"/>
      <c r="D2" s="91"/>
      <c r="E2" s="91"/>
      <c r="F2" s="91"/>
      <c r="G2" s="91"/>
      <c r="H2" s="8"/>
    </row>
    <row r="4" spans="2:8" ht="18.75" customHeight="1" thickBot="1" x14ac:dyDescent="0.2">
      <c r="F4" s="98">
        <v>46163</v>
      </c>
      <c r="G4" s="98"/>
    </row>
    <row r="5" spans="2:8" s="1" customFormat="1" ht="28.15" customHeight="1" thickBot="1" x14ac:dyDescent="0.2">
      <c r="B5" s="95" t="s">
        <v>61</v>
      </c>
      <c r="C5" s="96"/>
      <c r="D5" s="97"/>
      <c r="E5" s="34"/>
      <c r="F5" s="34"/>
      <c r="G5" s="9">
        <f>COUNTA(登録一覧!B6:B1048576)</f>
        <v>61</v>
      </c>
      <c r="H5" s="6"/>
    </row>
    <row r="6" spans="2:8" s="1" customFormat="1" ht="12" customHeight="1" x14ac:dyDescent="0.15">
      <c r="B6" s="3"/>
      <c r="C6" s="3"/>
      <c r="D6" s="3"/>
      <c r="E6" s="3"/>
      <c r="F6" s="3"/>
      <c r="G6" s="3"/>
      <c r="H6" s="3"/>
    </row>
    <row r="7" spans="2:8" s="1" customFormat="1" ht="12" customHeight="1" x14ac:dyDescent="0.15">
      <c r="B7" s="3"/>
      <c r="C7" s="3"/>
      <c r="D7" s="3"/>
      <c r="E7" s="3"/>
      <c r="F7" s="3"/>
      <c r="G7" s="3"/>
      <c r="H7" s="3"/>
    </row>
    <row r="8" spans="2:8" s="1" customFormat="1" ht="22.5" customHeight="1" thickBot="1" x14ac:dyDescent="0.2">
      <c r="B8" s="94" t="s">
        <v>64</v>
      </c>
      <c r="C8" s="94"/>
      <c r="D8" s="32"/>
      <c r="E8" s="32"/>
      <c r="F8" s="94" t="s">
        <v>65</v>
      </c>
      <c r="G8" s="94"/>
      <c r="H8" s="3"/>
    </row>
    <row r="9" spans="2:8" s="1" customFormat="1" ht="22.5" customHeight="1" x14ac:dyDescent="0.15">
      <c r="B9" s="26" t="s">
        <v>52</v>
      </c>
      <c r="C9" s="29">
        <f>COUNTIF(登録一覧!$E$6:$E$1048576,総括表!B9)</f>
        <v>1</v>
      </c>
      <c r="D9" s="33"/>
      <c r="E9" s="33"/>
      <c r="F9" s="26" t="s">
        <v>1</v>
      </c>
      <c r="G9" s="29">
        <f>COUNTA(岐阜圏域)</f>
        <v>30</v>
      </c>
    </row>
    <row r="10" spans="2:8" s="1" customFormat="1" ht="22.5" customHeight="1" x14ac:dyDescent="0.15">
      <c r="B10" s="27" t="s">
        <v>53</v>
      </c>
      <c r="C10" s="30">
        <f>COUNTIF(登録一覧!$E$6:$E$1048576,総括表!B10)</f>
        <v>32</v>
      </c>
      <c r="D10" s="33"/>
      <c r="E10" s="33"/>
      <c r="F10" s="27" t="s">
        <v>2</v>
      </c>
      <c r="G10" s="36">
        <f>COUNTA(西濃圏域)</f>
        <v>8</v>
      </c>
    </row>
    <row r="11" spans="2:8" s="1" customFormat="1" ht="22.5" customHeight="1" x14ac:dyDescent="0.15">
      <c r="B11" s="27" t="s">
        <v>54</v>
      </c>
      <c r="C11" s="30">
        <f>COUNTIF(登録一覧!$E$6:$E$1048576,総括表!B11)</f>
        <v>10</v>
      </c>
      <c r="D11" s="33"/>
      <c r="E11" s="33"/>
      <c r="F11" s="27" t="s">
        <v>3</v>
      </c>
      <c r="G11" s="30">
        <f>COUNTA(中濃圏域)</f>
        <v>6</v>
      </c>
    </row>
    <row r="12" spans="2:8" s="1" customFormat="1" ht="22.5" customHeight="1" x14ac:dyDescent="0.15">
      <c r="B12" s="27" t="s">
        <v>14</v>
      </c>
      <c r="C12" s="30">
        <f>COUNTIF(登録一覧!$E$6:$E$1048576,総括表!B12)</f>
        <v>2</v>
      </c>
      <c r="D12" s="33"/>
      <c r="E12" s="33"/>
      <c r="F12" s="27" t="s">
        <v>4</v>
      </c>
      <c r="G12" s="36">
        <f>COUNTA(東濃圏域)</f>
        <v>6</v>
      </c>
    </row>
    <row r="13" spans="2:8" s="1" customFormat="1" ht="22.5" customHeight="1" x14ac:dyDescent="0.15">
      <c r="B13" s="27" t="s">
        <v>55</v>
      </c>
      <c r="C13" s="30">
        <f>COUNTIF(登録一覧!$E$6:$E$1048576,総括表!B13)</f>
        <v>2</v>
      </c>
      <c r="D13" s="33"/>
      <c r="E13" s="33"/>
      <c r="F13" s="27" t="s">
        <v>5</v>
      </c>
      <c r="G13" s="36">
        <f>COUNTA(飛騨圏域)</f>
        <v>4</v>
      </c>
    </row>
    <row r="14" spans="2:8" s="1" customFormat="1" ht="22.5" customHeight="1" thickBot="1" x14ac:dyDescent="0.2">
      <c r="B14" s="27" t="s">
        <v>56</v>
      </c>
      <c r="C14" s="30">
        <f>COUNTIF(登録一覧!$E$6:$E$1048576,総括表!B14)</f>
        <v>3</v>
      </c>
      <c r="D14" s="33"/>
      <c r="E14" s="33"/>
      <c r="F14" s="28" t="s">
        <v>62</v>
      </c>
      <c r="G14" s="37">
        <f>COUNTA(広域)</f>
        <v>22</v>
      </c>
    </row>
    <row r="15" spans="2:8" s="1" customFormat="1" ht="22.5" customHeight="1" x14ac:dyDescent="0.15">
      <c r="B15" s="27" t="s">
        <v>57</v>
      </c>
      <c r="C15" s="30">
        <f>COUNTIF(登録一覧!$E$6:$E$1048576,総括表!B15)</f>
        <v>6</v>
      </c>
      <c r="D15" s="33"/>
      <c r="E15" s="33"/>
      <c r="F15" s="35"/>
      <c r="G15" s="33"/>
    </row>
    <row r="16" spans="2:8" s="1" customFormat="1" ht="22.5" customHeight="1" x14ac:dyDescent="0.15">
      <c r="B16" s="27" t="s">
        <v>58</v>
      </c>
      <c r="C16" s="30">
        <f>COUNTIF(登録一覧!$E$6:$E$1048576,総括表!B16)</f>
        <v>3</v>
      </c>
      <c r="D16" s="33"/>
      <c r="E16" s="33"/>
      <c r="F16" s="35"/>
      <c r="G16" s="33"/>
    </row>
    <row r="17" spans="2:8" s="1" customFormat="1" ht="22.5" customHeight="1" x14ac:dyDescent="0.15">
      <c r="B17" s="27" t="s">
        <v>59</v>
      </c>
      <c r="C17" s="30">
        <f>COUNTIF(登録一覧!$E$6:$E$1048576,総括表!B17)</f>
        <v>2</v>
      </c>
      <c r="D17" s="33"/>
      <c r="E17" s="33"/>
      <c r="F17" s="35"/>
      <c r="G17" s="33"/>
    </row>
    <row r="18" spans="2:8" s="1" customFormat="1" ht="22.5" customHeight="1" thickBot="1" x14ac:dyDescent="0.2">
      <c r="B18" s="28" t="s">
        <v>60</v>
      </c>
      <c r="C18" s="31">
        <f>COUNTIF(登録一覧!$E$6:$E$1048576,総括表!B18)</f>
        <v>0</v>
      </c>
      <c r="D18" s="33"/>
      <c r="E18" s="33"/>
      <c r="F18" s="33"/>
      <c r="G18" s="3"/>
    </row>
    <row r="19" spans="2:8" s="1" customFormat="1" ht="18.75" customHeight="1" x14ac:dyDescent="0.15">
      <c r="B19" s="92" t="s">
        <v>6</v>
      </c>
      <c r="C19" s="92"/>
      <c r="D19" s="93"/>
      <c r="E19" s="93"/>
      <c r="F19" s="93"/>
      <c r="G19" s="93"/>
      <c r="H19" s="7"/>
    </row>
    <row r="20" spans="2:8" s="1" customFormat="1" ht="12" customHeight="1" x14ac:dyDescent="0.15">
      <c r="B20" s="3"/>
      <c r="C20" s="3"/>
      <c r="D20" s="3"/>
      <c r="E20" s="3"/>
      <c r="F20" s="3"/>
      <c r="G20" s="3"/>
      <c r="H20" s="3"/>
    </row>
  </sheetData>
  <mergeCells count="6">
    <mergeCell ref="B2:G2"/>
    <mergeCell ref="B19:G19"/>
    <mergeCell ref="B8:C8"/>
    <mergeCell ref="B5:D5"/>
    <mergeCell ref="F4:G4"/>
    <mergeCell ref="F8:G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66B5-DEAD-4202-9BE6-570643E64B2B}">
  <sheetPr>
    <tabColor theme="5"/>
    <pageSetUpPr fitToPage="1"/>
  </sheetPr>
  <dimension ref="A1:AE86"/>
  <sheetViews>
    <sheetView tabSelected="1" view="pageBreakPreview" zoomScale="40" zoomScaleNormal="70" zoomScaleSheetLayoutView="40" workbookViewId="0">
      <pane xSplit="3" ySplit="5" topLeftCell="D6" activePane="bottomRight" state="frozen"/>
      <selection activeCell="B22" sqref="B22"/>
      <selection pane="topRight" activeCell="B22" sqref="B22"/>
      <selection pane="bottomLeft" activeCell="B22" sqref="B22"/>
      <selection pane="bottomRight" activeCell="C6" sqref="C6"/>
    </sheetView>
  </sheetViews>
  <sheetFormatPr defaultColWidth="8.875" defaultRowHeight="13.5" x14ac:dyDescent="0.15"/>
  <cols>
    <col min="1" max="1" width="1.875" style="4" customWidth="1"/>
    <col min="2" max="2" width="7.625" style="5" customWidth="1"/>
    <col min="3" max="3" width="32.75" style="3" customWidth="1"/>
    <col min="4" max="4" width="26.125" style="3" bestFit="1" customWidth="1"/>
    <col min="5" max="5" width="16.375" style="3" customWidth="1"/>
    <col min="6" max="6" width="74.125" style="3" customWidth="1"/>
    <col min="7" max="12" width="11.5" style="3" customWidth="1"/>
    <col min="13" max="13" width="20.375" style="3" customWidth="1"/>
    <col min="14" max="14" width="20.25" style="3" customWidth="1"/>
    <col min="15" max="15" width="21.375" style="3" bestFit="1" customWidth="1"/>
    <col min="16" max="17" width="19.875" style="3" customWidth="1"/>
    <col min="18" max="27" width="19.875" style="45" customWidth="1"/>
    <col min="28" max="28" width="21" style="3" customWidth="1"/>
    <col min="29" max="29" width="22.5" style="3" customWidth="1"/>
    <col min="30" max="30" width="14.5" style="4" customWidth="1"/>
    <col min="31" max="16384" width="8.875" style="4"/>
  </cols>
  <sheetData>
    <row r="1" spans="1:31" s="1" customFormat="1" ht="37.15" customHeight="1" x14ac:dyDescent="0.15">
      <c r="A1" s="10" t="s">
        <v>8</v>
      </c>
      <c r="B1" s="10"/>
      <c r="C1" s="10"/>
      <c r="D1" s="10"/>
      <c r="E1" s="10"/>
      <c r="F1" s="10"/>
      <c r="G1" s="10"/>
      <c r="H1" s="10"/>
      <c r="I1" s="10"/>
      <c r="J1" s="10"/>
      <c r="K1" s="10"/>
      <c r="L1" s="10"/>
      <c r="M1" s="10"/>
      <c r="N1" s="10"/>
      <c r="O1" s="10"/>
      <c r="P1" s="10"/>
      <c r="Q1" s="10"/>
      <c r="R1" s="46"/>
      <c r="S1" s="46"/>
      <c r="T1" s="46"/>
      <c r="U1" s="46"/>
      <c r="V1" s="42"/>
      <c r="W1" s="46"/>
      <c r="X1" s="46"/>
      <c r="Y1" s="46"/>
      <c r="Z1" s="46"/>
      <c r="AA1" s="46"/>
      <c r="AB1" s="10"/>
      <c r="AC1" s="10"/>
    </row>
    <row r="2" spans="1:31" s="1" customFormat="1" ht="24" customHeight="1" x14ac:dyDescent="0.2">
      <c r="C2" s="2"/>
      <c r="D2" s="2"/>
      <c r="E2" s="2"/>
      <c r="F2" s="2"/>
      <c r="G2" s="2"/>
      <c r="H2" s="2"/>
      <c r="I2" s="2"/>
      <c r="J2" s="2"/>
      <c r="K2" s="2"/>
      <c r="L2" s="2"/>
      <c r="M2" s="2"/>
      <c r="N2" s="2"/>
      <c r="O2" s="2"/>
      <c r="P2" s="2"/>
      <c r="Q2" s="2"/>
      <c r="R2" s="43"/>
      <c r="S2" s="43"/>
      <c r="T2" s="43"/>
      <c r="U2" s="43"/>
      <c r="V2" s="43"/>
      <c r="W2" s="43"/>
      <c r="X2" s="43"/>
      <c r="Y2" s="43"/>
      <c r="Z2" s="43"/>
      <c r="AA2" s="43"/>
      <c r="AB2" s="86">
        <v>46163</v>
      </c>
      <c r="AC2" s="86"/>
    </row>
    <row r="3" spans="1:31" s="19" customFormat="1" ht="45" customHeight="1" x14ac:dyDescent="0.15">
      <c r="B3" s="61" t="s">
        <v>0</v>
      </c>
      <c r="C3" s="64" t="s">
        <v>10</v>
      </c>
      <c r="D3" s="67" t="s">
        <v>11</v>
      </c>
      <c r="E3" s="67" t="s">
        <v>63</v>
      </c>
      <c r="F3" s="64" t="s">
        <v>15</v>
      </c>
      <c r="G3" s="79" t="s">
        <v>30</v>
      </c>
      <c r="H3" s="80"/>
      <c r="I3" s="80"/>
      <c r="J3" s="80"/>
      <c r="K3" s="80"/>
      <c r="L3" s="81"/>
      <c r="M3" s="67" t="s">
        <v>49</v>
      </c>
      <c r="N3" s="67" t="s">
        <v>17</v>
      </c>
      <c r="O3" s="67" t="s">
        <v>18</v>
      </c>
      <c r="P3" s="67" t="s">
        <v>32</v>
      </c>
      <c r="Q3" s="67" t="s">
        <v>22</v>
      </c>
      <c r="R3" s="72" t="s">
        <v>33</v>
      </c>
      <c r="S3" s="73"/>
      <c r="T3" s="73"/>
      <c r="U3" s="73"/>
      <c r="V3" s="73"/>
      <c r="W3" s="73"/>
      <c r="X3" s="73"/>
      <c r="Y3" s="73"/>
      <c r="Z3" s="73"/>
      <c r="AA3" s="74"/>
      <c r="AB3" s="79" t="s">
        <v>46</v>
      </c>
      <c r="AC3" s="81"/>
    </row>
    <row r="4" spans="1:31" s="19" customFormat="1" ht="45" customHeight="1" x14ac:dyDescent="0.15">
      <c r="B4" s="62"/>
      <c r="C4" s="65"/>
      <c r="D4" s="68"/>
      <c r="E4" s="68"/>
      <c r="F4" s="65"/>
      <c r="G4" s="70" t="s">
        <v>24</v>
      </c>
      <c r="H4" s="84" t="s">
        <v>25</v>
      </c>
      <c r="I4" s="84" t="s">
        <v>26</v>
      </c>
      <c r="J4" s="84" t="s">
        <v>27</v>
      </c>
      <c r="K4" s="84" t="s">
        <v>28</v>
      </c>
      <c r="L4" s="82" t="s">
        <v>29</v>
      </c>
      <c r="M4" s="68"/>
      <c r="N4" s="68"/>
      <c r="O4" s="68"/>
      <c r="P4" s="68"/>
      <c r="Q4" s="68"/>
      <c r="R4" s="75" t="s">
        <v>34</v>
      </c>
      <c r="S4" s="76"/>
      <c r="T4" s="76" t="s">
        <v>35</v>
      </c>
      <c r="U4" s="76"/>
      <c r="V4" s="76" t="s">
        <v>36</v>
      </c>
      <c r="W4" s="76"/>
      <c r="X4" s="77" t="s">
        <v>37</v>
      </c>
      <c r="Y4" s="77"/>
      <c r="Z4" s="77" t="s">
        <v>38</v>
      </c>
      <c r="AA4" s="78"/>
      <c r="AB4" s="89" t="s">
        <v>47</v>
      </c>
      <c r="AC4" s="87" t="s">
        <v>48</v>
      </c>
    </row>
    <row r="5" spans="1:31" s="19" customFormat="1" ht="58.5" customHeight="1" x14ac:dyDescent="0.15">
      <c r="B5" s="63"/>
      <c r="C5" s="66"/>
      <c r="D5" s="69" t="s">
        <v>11</v>
      </c>
      <c r="E5" s="69"/>
      <c r="F5" s="66"/>
      <c r="G5" s="71"/>
      <c r="H5" s="85"/>
      <c r="I5" s="85"/>
      <c r="J5" s="85"/>
      <c r="K5" s="85"/>
      <c r="L5" s="83"/>
      <c r="M5" s="69"/>
      <c r="N5" s="69"/>
      <c r="O5" s="69"/>
      <c r="P5" s="69" t="s">
        <v>20</v>
      </c>
      <c r="Q5" s="69"/>
      <c r="R5" s="38" t="s">
        <v>42</v>
      </c>
      <c r="S5" s="50" t="s">
        <v>40</v>
      </c>
      <c r="T5" s="39" t="s">
        <v>39</v>
      </c>
      <c r="U5" s="39" t="s">
        <v>40</v>
      </c>
      <c r="V5" s="39" t="s">
        <v>39</v>
      </c>
      <c r="W5" s="39" t="s">
        <v>40</v>
      </c>
      <c r="X5" s="39" t="s">
        <v>39</v>
      </c>
      <c r="Y5" s="39" t="s">
        <v>40</v>
      </c>
      <c r="Z5" s="39" t="s">
        <v>43</v>
      </c>
      <c r="AA5" s="50" t="s">
        <v>40</v>
      </c>
      <c r="AB5" s="90"/>
      <c r="AC5" s="88"/>
      <c r="AD5" s="20"/>
      <c r="AE5" s="20"/>
    </row>
    <row r="6" spans="1:31" s="8" customFormat="1" ht="167.25" customHeight="1" x14ac:dyDescent="0.15">
      <c r="B6" s="11">
        <v>1</v>
      </c>
      <c r="C6" s="56" t="s">
        <v>9</v>
      </c>
      <c r="D6" s="25" t="s">
        <v>12</v>
      </c>
      <c r="E6" s="12" t="s">
        <v>13</v>
      </c>
      <c r="F6" s="13" t="s">
        <v>16</v>
      </c>
      <c r="G6" s="14" t="s">
        <v>31</v>
      </c>
      <c r="H6" s="15"/>
      <c r="I6" s="15"/>
      <c r="J6" s="15"/>
      <c r="K6" s="15"/>
      <c r="L6" s="16"/>
      <c r="M6" s="55">
        <v>40878</v>
      </c>
      <c r="N6" s="17" t="s">
        <v>50</v>
      </c>
      <c r="O6" s="17" t="s">
        <v>19</v>
      </c>
      <c r="P6" s="18" t="s">
        <v>21</v>
      </c>
      <c r="Q6" s="18" t="s">
        <v>23</v>
      </c>
      <c r="R6" s="47"/>
      <c r="S6" s="44"/>
      <c r="T6" s="44"/>
      <c r="U6" s="44"/>
      <c r="V6" s="44"/>
      <c r="W6" s="44"/>
      <c r="X6" s="22" t="s">
        <v>41</v>
      </c>
      <c r="Y6" s="23" t="s">
        <v>44</v>
      </c>
      <c r="Z6" s="48"/>
      <c r="AA6" s="49"/>
      <c r="AB6" s="22" t="s">
        <v>45</v>
      </c>
      <c r="AC6" s="24" t="s">
        <v>51</v>
      </c>
    </row>
    <row r="7" spans="1:31" s="8" customFormat="1" ht="167.25" customHeight="1" x14ac:dyDescent="0.15">
      <c r="B7" s="11">
        <v>2</v>
      </c>
      <c r="C7" s="56" t="s">
        <v>75</v>
      </c>
      <c r="D7" s="25" t="s">
        <v>75</v>
      </c>
      <c r="E7" s="12" t="s">
        <v>53</v>
      </c>
      <c r="F7" s="13" t="s">
        <v>76</v>
      </c>
      <c r="G7" s="14" t="s">
        <v>69</v>
      </c>
      <c r="H7" s="15"/>
      <c r="I7" s="15" t="s">
        <v>69</v>
      </c>
      <c r="J7" s="15"/>
      <c r="K7" s="15"/>
      <c r="L7" s="16"/>
      <c r="M7" s="55" t="s">
        <v>521</v>
      </c>
      <c r="N7" s="17" t="s">
        <v>77</v>
      </c>
      <c r="O7" s="17" t="s">
        <v>78</v>
      </c>
      <c r="P7" s="18" t="s">
        <v>79</v>
      </c>
      <c r="Q7" s="18"/>
      <c r="R7" s="47"/>
      <c r="S7" s="44"/>
      <c r="T7" s="44"/>
      <c r="U7" s="44"/>
      <c r="V7" s="44"/>
      <c r="W7" s="44"/>
      <c r="X7" s="22"/>
      <c r="Y7" s="23"/>
      <c r="Z7" s="48"/>
      <c r="AA7" s="49"/>
      <c r="AB7" s="22" t="s">
        <v>74</v>
      </c>
      <c r="AC7" s="24" t="s">
        <v>80</v>
      </c>
    </row>
    <row r="8" spans="1:31" s="8" customFormat="1" ht="167.25" customHeight="1" x14ac:dyDescent="0.15">
      <c r="B8" s="11">
        <v>3</v>
      </c>
      <c r="C8" s="56" t="s">
        <v>66</v>
      </c>
      <c r="D8" s="25" t="s">
        <v>67</v>
      </c>
      <c r="E8" s="12" t="s">
        <v>14</v>
      </c>
      <c r="F8" s="13" t="s">
        <v>68</v>
      </c>
      <c r="G8" s="14"/>
      <c r="H8" s="15"/>
      <c r="I8" s="15" t="s">
        <v>69</v>
      </c>
      <c r="J8" s="15"/>
      <c r="K8" s="15"/>
      <c r="L8" s="16"/>
      <c r="M8" s="55" t="s">
        <v>522</v>
      </c>
      <c r="N8" s="17" t="s">
        <v>70</v>
      </c>
      <c r="O8" s="17" t="s">
        <v>71</v>
      </c>
      <c r="P8" s="18" t="s">
        <v>527</v>
      </c>
      <c r="Q8" s="18" t="s">
        <v>72</v>
      </c>
      <c r="R8" s="47"/>
      <c r="S8" s="44"/>
      <c r="T8" s="44"/>
      <c r="U8" s="44"/>
      <c r="V8" s="44"/>
      <c r="W8" s="44"/>
      <c r="X8" s="22"/>
      <c r="Y8" s="23"/>
      <c r="Z8" s="48"/>
      <c r="AA8" s="49"/>
      <c r="AB8" s="22" t="s">
        <v>74</v>
      </c>
      <c r="AC8" s="24" t="s">
        <v>73</v>
      </c>
    </row>
    <row r="9" spans="1:31" s="8" customFormat="1" ht="302.25" customHeight="1" x14ac:dyDescent="0.15">
      <c r="B9" s="11">
        <v>4</v>
      </c>
      <c r="C9" s="56" t="s">
        <v>81</v>
      </c>
      <c r="D9" s="25" t="s">
        <v>82</v>
      </c>
      <c r="E9" s="12" t="s">
        <v>53</v>
      </c>
      <c r="F9" s="13" t="s">
        <v>83</v>
      </c>
      <c r="G9" s="14" t="s">
        <v>69</v>
      </c>
      <c r="H9" s="15"/>
      <c r="I9" s="15"/>
      <c r="J9" s="15"/>
      <c r="K9" s="15"/>
      <c r="L9" s="16"/>
      <c r="M9" s="55">
        <v>31138</v>
      </c>
      <c r="N9" s="17" t="s">
        <v>84</v>
      </c>
      <c r="O9" s="17"/>
      <c r="P9" s="18" t="s">
        <v>85</v>
      </c>
      <c r="Q9" s="18" t="s">
        <v>498</v>
      </c>
      <c r="R9" s="47" t="s">
        <v>81</v>
      </c>
      <c r="S9" s="51" t="s">
        <v>478</v>
      </c>
      <c r="T9" s="44" t="s">
        <v>81</v>
      </c>
      <c r="U9" s="52" t="s">
        <v>86</v>
      </c>
      <c r="V9" s="44"/>
      <c r="W9" s="44"/>
      <c r="X9" s="22"/>
      <c r="Y9" s="23"/>
      <c r="Z9" s="48"/>
      <c r="AA9" s="49"/>
      <c r="AB9" s="22" t="s">
        <v>74</v>
      </c>
      <c r="AC9" s="24" t="s">
        <v>84</v>
      </c>
    </row>
    <row r="10" spans="1:31" s="8" customFormat="1" ht="167.25" customHeight="1" x14ac:dyDescent="0.15">
      <c r="B10" s="11">
        <v>5</v>
      </c>
      <c r="C10" s="56" t="s">
        <v>87</v>
      </c>
      <c r="D10" s="25" t="s">
        <v>88</v>
      </c>
      <c r="E10" s="12" t="s">
        <v>58</v>
      </c>
      <c r="F10" s="13" t="s">
        <v>89</v>
      </c>
      <c r="G10" s="14"/>
      <c r="H10" s="15"/>
      <c r="I10" s="15"/>
      <c r="J10" s="15"/>
      <c r="K10" s="15"/>
      <c r="L10" s="16" t="s">
        <v>69</v>
      </c>
      <c r="M10" s="55" t="s">
        <v>90</v>
      </c>
      <c r="N10" s="17" t="s">
        <v>91</v>
      </c>
      <c r="O10" s="17" t="s">
        <v>92</v>
      </c>
      <c r="P10" s="18" t="s">
        <v>93</v>
      </c>
      <c r="Q10" s="18" t="s">
        <v>94</v>
      </c>
      <c r="R10" s="47"/>
      <c r="S10" s="44"/>
      <c r="T10" s="44" t="s">
        <v>95</v>
      </c>
      <c r="U10" s="52" t="s">
        <v>98</v>
      </c>
      <c r="V10" s="22" t="s">
        <v>96</v>
      </c>
      <c r="W10" s="52" t="s">
        <v>106</v>
      </c>
      <c r="X10" s="22" t="s">
        <v>97</v>
      </c>
      <c r="Y10" s="23" t="s">
        <v>107</v>
      </c>
      <c r="Z10" s="48"/>
      <c r="AA10" s="49"/>
      <c r="AB10" s="22" t="s">
        <v>74</v>
      </c>
      <c r="AC10" s="24" t="s">
        <v>99</v>
      </c>
    </row>
    <row r="11" spans="1:31" s="8" customFormat="1" ht="167.25" customHeight="1" x14ac:dyDescent="0.15">
      <c r="B11" s="11">
        <v>6</v>
      </c>
      <c r="C11" s="56" t="s">
        <v>100</v>
      </c>
      <c r="D11" s="25" t="s">
        <v>101</v>
      </c>
      <c r="E11" s="12" t="s">
        <v>56</v>
      </c>
      <c r="F11" s="13" t="s">
        <v>102</v>
      </c>
      <c r="G11" s="14"/>
      <c r="H11" s="15"/>
      <c r="I11" s="15"/>
      <c r="J11" s="15"/>
      <c r="K11" s="15"/>
      <c r="L11" s="16" t="s">
        <v>69</v>
      </c>
      <c r="M11" s="55" t="s">
        <v>103</v>
      </c>
      <c r="N11" s="17" t="s">
        <v>104</v>
      </c>
      <c r="O11" s="17" t="s">
        <v>105</v>
      </c>
      <c r="P11" s="18" t="s">
        <v>108</v>
      </c>
      <c r="Q11" s="18" t="s">
        <v>109</v>
      </c>
      <c r="R11" s="47"/>
      <c r="S11" s="44"/>
      <c r="T11" s="44"/>
      <c r="U11" s="44"/>
      <c r="V11" s="44"/>
      <c r="W11" s="44"/>
      <c r="X11" s="22"/>
      <c r="Y11" s="23"/>
      <c r="Z11" s="48"/>
      <c r="AA11" s="49"/>
      <c r="AB11" s="22" t="s">
        <v>74</v>
      </c>
      <c r="AC11" s="24" t="s">
        <v>543</v>
      </c>
    </row>
    <row r="12" spans="1:31" s="8" customFormat="1" ht="167.25" customHeight="1" x14ac:dyDescent="0.15">
      <c r="B12" s="11">
        <v>7</v>
      </c>
      <c r="C12" s="56" t="s">
        <v>111</v>
      </c>
      <c r="D12" s="25" t="s">
        <v>110</v>
      </c>
      <c r="E12" s="12" t="s">
        <v>57</v>
      </c>
      <c r="F12" s="13" t="s">
        <v>131</v>
      </c>
      <c r="G12" s="14" t="s">
        <v>69</v>
      </c>
      <c r="H12" s="15"/>
      <c r="I12" s="15"/>
      <c r="J12" s="15"/>
      <c r="K12" s="15"/>
      <c r="L12" s="16"/>
      <c r="M12" s="55" t="s">
        <v>112</v>
      </c>
      <c r="N12" s="17" t="s">
        <v>113</v>
      </c>
      <c r="O12" s="17" t="s">
        <v>130</v>
      </c>
      <c r="P12" s="18" t="s">
        <v>114</v>
      </c>
      <c r="Q12" s="18"/>
      <c r="R12" s="47"/>
      <c r="S12" s="44"/>
      <c r="T12" s="44"/>
      <c r="U12" s="44"/>
      <c r="V12" s="44"/>
      <c r="W12" s="44"/>
      <c r="X12" s="22"/>
      <c r="Y12" s="23"/>
      <c r="Z12" s="48"/>
      <c r="AA12" s="49"/>
      <c r="AB12" s="22" t="s">
        <v>74</v>
      </c>
      <c r="AC12" s="24" t="s">
        <v>115</v>
      </c>
    </row>
    <row r="13" spans="1:31" s="8" customFormat="1" ht="167.25" customHeight="1" x14ac:dyDescent="0.15">
      <c r="B13" s="11">
        <v>8</v>
      </c>
      <c r="C13" s="56" t="s">
        <v>116</v>
      </c>
      <c r="D13" s="25" t="s">
        <v>117</v>
      </c>
      <c r="E13" s="12" t="s">
        <v>53</v>
      </c>
      <c r="F13" s="13" t="s">
        <v>118</v>
      </c>
      <c r="G13" s="14"/>
      <c r="H13" s="15"/>
      <c r="I13" s="15"/>
      <c r="J13" s="15" t="s">
        <v>69</v>
      </c>
      <c r="K13" s="15"/>
      <c r="L13" s="16"/>
      <c r="M13" s="55">
        <v>42036</v>
      </c>
      <c r="N13" s="17" t="s">
        <v>119</v>
      </c>
      <c r="O13" s="17" t="s">
        <v>120</v>
      </c>
      <c r="P13" s="18" t="s">
        <v>121</v>
      </c>
      <c r="Q13" s="18"/>
      <c r="R13" s="47"/>
      <c r="S13" s="44"/>
      <c r="T13" s="44"/>
      <c r="U13" s="44"/>
      <c r="V13" s="44"/>
      <c r="W13" s="44"/>
      <c r="X13" s="22"/>
      <c r="Y13" s="23"/>
      <c r="Z13" s="48"/>
      <c r="AA13" s="49"/>
      <c r="AB13" s="22" t="s">
        <v>74</v>
      </c>
      <c r="AC13" s="24" t="s">
        <v>122</v>
      </c>
    </row>
    <row r="14" spans="1:31" s="8" customFormat="1" ht="243.75" customHeight="1" x14ac:dyDescent="0.15">
      <c r="B14" s="11">
        <v>9</v>
      </c>
      <c r="C14" s="56" t="s">
        <v>123</v>
      </c>
      <c r="D14" s="25" t="s">
        <v>124</v>
      </c>
      <c r="E14" s="12" t="s">
        <v>54</v>
      </c>
      <c r="F14" s="13" t="s">
        <v>125</v>
      </c>
      <c r="G14" s="14"/>
      <c r="H14" s="15"/>
      <c r="I14" s="15"/>
      <c r="J14" s="15"/>
      <c r="K14" s="15"/>
      <c r="L14" s="16" t="s">
        <v>69</v>
      </c>
      <c r="M14" s="55">
        <v>32264</v>
      </c>
      <c r="N14" s="17" t="s">
        <v>126</v>
      </c>
      <c r="O14" s="17" t="s">
        <v>127</v>
      </c>
      <c r="P14" s="18" t="s">
        <v>128</v>
      </c>
      <c r="Q14" s="18"/>
      <c r="R14" s="47"/>
      <c r="S14" s="44"/>
      <c r="T14" s="44"/>
      <c r="U14" s="44"/>
      <c r="V14" s="44"/>
      <c r="W14" s="44"/>
      <c r="X14" s="22"/>
      <c r="Y14" s="23"/>
      <c r="Z14" s="48"/>
      <c r="AA14" s="49"/>
      <c r="AB14" s="22" t="s">
        <v>74</v>
      </c>
      <c r="AC14" s="24" t="s">
        <v>129</v>
      </c>
    </row>
    <row r="15" spans="1:31" s="8" customFormat="1" ht="336.75" customHeight="1" x14ac:dyDescent="0.15">
      <c r="B15" s="11">
        <v>10</v>
      </c>
      <c r="C15" s="56" t="s">
        <v>132</v>
      </c>
      <c r="D15" s="25" t="s">
        <v>133</v>
      </c>
      <c r="E15" s="12" t="s">
        <v>55</v>
      </c>
      <c r="F15" s="13" t="s">
        <v>134</v>
      </c>
      <c r="G15" s="14" t="s">
        <v>69</v>
      </c>
      <c r="H15" s="15" t="s">
        <v>69</v>
      </c>
      <c r="I15" s="15"/>
      <c r="J15" s="15"/>
      <c r="K15" s="15"/>
      <c r="L15" s="16"/>
      <c r="M15" s="55">
        <v>41912</v>
      </c>
      <c r="N15" s="17" t="s">
        <v>135</v>
      </c>
      <c r="O15" s="17" t="s">
        <v>136</v>
      </c>
      <c r="P15" s="18" t="s">
        <v>499</v>
      </c>
      <c r="Q15" s="18" t="s">
        <v>528</v>
      </c>
      <c r="R15" s="47" t="s">
        <v>137</v>
      </c>
      <c r="S15" s="53" t="s">
        <v>144</v>
      </c>
      <c r="T15" s="44" t="s">
        <v>132</v>
      </c>
      <c r="U15" s="53" t="s">
        <v>145</v>
      </c>
      <c r="V15" s="22" t="s">
        <v>138</v>
      </c>
      <c r="W15" s="53" t="s">
        <v>146</v>
      </c>
      <c r="X15" s="22" t="s">
        <v>139</v>
      </c>
      <c r="Y15" s="54" t="s">
        <v>147</v>
      </c>
      <c r="Z15" s="48"/>
      <c r="AA15" s="49"/>
      <c r="AB15" s="22" t="s">
        <v>74</v>
      </c>
      <c r="AC15" s="24" t="s">
        <v>140</v>
      </c>
    </row>
    <row r="16" spans="1:31" s="8" customFormat="1" ht="245.25" customHeight="1" x14ac:dyDescent="0.15">
      <c r="B16" s="11">
        <v>11</v>
      </c>
      <c r="C16" s="56" t="s">
        <v>142</v>
      </c>
      <c r="D16" s="25" t="s">
        <v>141</v>
      </c>
      <c r="E16" s="12" t="s">
        <v>53</v>
      </c>
      <c r="F16" s="13" t="s">
        <v>143</v>
      </c>
      <c r="G16" s="14"/>
      <c r="H16" s="15"/>
      <c r="I16" s="15"/>
      <c r="J16" s="15" t="s">
        <v>69</v>
      </c>
      <c r="K16" s="15"/>
      <c r="L16" s="16"/>
      <c r="M16" s="55">
        <v>42826</v>
      </c>
      <c r="N16" s="17" t="s">
        <v>148</v>
      </c>
      <c r="O16" s="17" t="s">
        <v>149</v>
      </c>
      <c r="P16" s="18" t="s">
        <v>150</v>
      </c>
      <c r="Q16" s="18" t="s">
        <v>151</v>
      </c>
      <c r="R16" s="47"/>
      <c r="S16" s="44"/>
      <c r="T16" s="44"/>
      <c r="U16" s="44"/>
      <c r="V16" s="44"/>
      <c r="W16" s="44"/>
      <c r="X16" s="22"/>
      <c r="Y16" s="23"/>
      <c r="Z16" s="48"/>
      <c r="AA16" s="49"/>
      <c r="AB16" s="22" t="s">
        <v>74</v>
      </c>
      <c r="AC16" s="24" t="s">
        <v>152</v>
      </c>
    </row>
    <row r="17" spans="2:29" s="8" customFormat="1" ht="167.25" customHeight="1" x14ac:dyDescent="0.15">
      <c r="B17" s="11">
        <v>12</v>
      </c>
      <c r="C17" s="56" t="s">
        <v>153</v>
      </c>
      <c r="D17" s="25" t="s">
        <v>154</v>
      </c>
      <c r="E17" s="12" t="s">
        <v>54</v>
      </c>
      <c r="F17" s="13" t="s">
        <v>155</v>
      </c>
      <c r="G17" s="14"/>
      <c r="H17" s="15"/>
      <c r="I17" s="15"/>
      <c r="J17" s="15"/>
      <c r="K17" s="15"/>
      <c r="L17" s="16" t="s">
        <v>69</v>
      </c>
      <c r="M17" s="55" t="s">
        <v>156</v>
      </c>
      <c r="N17" s="17" t="s">
        <v>157</v>
      </c>
      <c r="O17" s="17" t="s">
        <v>158</v>
      </c>
      <c r="P17" s="18" t="s">
        <v>159</v>
      </c>
      <c r="Q17" s="18"/>
      <c r="R17" s="47"/>
      <c r="S17" s="44"/>
      <c r="T17" s="44"/>
      <c r="U17" s="44"/>
      <c r="V17" s="44"/>
      <c r="W17" s="44"/>
      <c r="X17" s="22"/>
      <c r="Y17" s="23"/>
      <c r="Z17" s="48"/>
      <c r="AA17" s="49"/>
      <c r="AB17" s="22" t="s">
        <v>74</v>
      </c>
      <c r="AC17" s="24" t="s">
        <v>160</v>
      </c>
    </row>
    <row r="18" spans="2:29" s="8" customFormat="1" ht="167.25" customHeight="1" x14ac:dyDescent="0.15">
      <c r="B18" s="11">
        <v>13</v>
      </c>
      <c r="C18" s="56" t="s">
        <v>161</v>
      </c>
      <c r="D18" s="25" t="s">
        <v>162</v>
      </c>
      <c r="E18" s="12" t="s">
        <v>55</v>
      </c>
      <c r="F18" s="13" t="s">
        <v>163</v>
      </c>
      <c r="G18" s="14" t="s">
        <v>69</v>
      </c>
      <c r="H18" s="15"/>
      <c r="I18" s="15"/>
      <c r="J18" s="15"/>
      <c r="K18" s="15"/>
      <c r="L18" s="16"/>
      <c r="M18" s="55" t="s">
        <v>164</v>
      </c>
      <c r="N18" s="17" t="s">
        <v>165</v>
      </c>
      <c r="O18" s="17" t="s">
        <v>166</v>
      </c>
      <c r="P18" s="18"/>
      <c r="Q18" s="18"/>
      <c r="R18" s="47"/>
      <c r="S18" s="44"/>
      <c r="T18" s="44"/>
      <c r="U18" s="44"/>
      <c r="V18" s="44"/>
      <c r="W18" s="44"/>
      <c r="X18" s="22"/>
      <c r="Y18" s="23"/>
      <c r="Z18" s="48"/>
      <c r="AA18" s="49"/>
      <c r="AB18" s="22" t="s">
        <v>74</v>
      </c>
      <c r="AC18" s="24" t="s">
        <v>167</v>
      </c>
    </row>
    <row r="19" spans="2:29" s="8" customFormat="1" ht="167.25" customHeight="1" x14ac:dyDescent="0.15">
      <c r="B19" s="11">
        <v>14</v>
      </c>
      <c r="C19" s="56" t="s">
        <v>168</v>
      </c>
      <c r="D19" s="25" t="s">
        <v>169</v>
      </c>
      <c r="E19" s="12" t="s">
        <v>53</v>
      </c>
      <c r="F19" s="13" t="s">
        <v>170</v>
      </c>
      <c r="G19" s="14" t="s">
        <v>69</v>
      </c>
      <c r="H19" s="15"/>
      <c r="I19" s="15"/>
      <c r="J19" s="15"/>
      <c r="K19" s="15"/>
      <c r="L19" s="16"/>
      <c r="M19" s="55" t="s">
        <v>171</v>
      </c>
      <c r="N19" s="17" t="s">
        <v>172</v>
      </c>
      <c r="O19" s="17" t="s">
        <v>173</v>
      </c>
      <c r="P19" s="18" t="s">
        <v>174</v>
      </c>
      <c r="Q19" s="18" t="s">
        <v>176</v>
      </c>
      <c r="R19" s="47"/>
      <c r="S19" s="44"/>
      <c r="T19" s="44" t="s">
        <v>175</v>
      </c>
      <c r="U19" s="52" t="s">
        <v>179</v>
      </c>
      <c r="V19" s="22" t="s">
        <v>178</v>
      </c>
      <c r="W19" s="52" t="s">
        <v>177</v>
      </c>
      <c r="X19" s="22"/>
      <c r="Y19" s="23"/>
      <c r="Z19" s="48"/>
      <c r="AA19" s="49"/>
      <c r="AB19" s="22" t="s">
        <v>74</v>
      </c>
      <c r="AC19" s="24" t="s">
        <v>172</v>
      </c>
    </row>
    <row r="20" spans="2:29" s="8" customFormat="1" ht="167.25" customHeight="1" x14ac:dyDescent="0.15">
      <c r="B20" s="11">
        <v>15</v>
      </c>
      <c r="C20" s="56" t="s">
        <v>180</v>
      </c>
      <c r="D20" s="25" t="s">
        <v>181</v>
      </c>
      <c r="E20" s="12" t="s">
        <v>54</v>
      </c>
      <c r="F20" s="13" t="s">
        <v>182</v>
      </c>
      <c r="G20" s="14"/>
      <c r="H20" s="15"/>
      <c r="I20" s="15"/>
      <c r="J20" s="15"/>
      <c r="K20" s="15"/>
      <c r="L20" s="16" t="s">
        <v>69</v>
      </c>
      <c r="M20" s="55" t="s">
        <v>183</v>
      </c>
      <c r="N20" s="17" t="s">
        <v>184</v>
      </c>
      <c r="O20" s="17" t="s">
        <v>185</v>
      </c>
      <c r="P20" s="18" t="s">
        <v>159</v>
      </c>
      <c r="Q20" s="18"/>
      <c r="R20" s="47"/>
      <c r="S20" s="44"/>
      <c r="T20" s="44"/>
      <c r="U20" s="44"/>
      <c r="V20" s="44"/>
      <c r="W20" s="44"/>
      <c r="X20" s="22"/>
      <c r="Y20" s="23"/>
      <c r="Z20" s="48"/>
      <c r="AA20" s="49"/>
      <c r="AB20" s="22" t="s">
        <v>186</v>
      </c>
      <c r="AC20" s="24"/>
    </row>
    <row r="21" spans="2:29" s="8" customFormat="1" ht="167.25" customHeight="1" x14ac:dyDescent="0.15">
      <c r="B21" s="11">
        <v>16</v>
      </c>
      <c r="C21" s="56" t="s">
        <v>187</v>
      </c>
      <c r="D21" s="25" t="s">
        <v>188</v>
      </c>
      <c r="E21" s="12" t="s">
        <v>53</v>
      </c>
      <c r="F21" s="13" t="s">
        <v>189</v>
      </c>
      <c r="G21" s="14"/>
      <c r="H21" s="15"/>
      <c r="I21" s="15"/>
      <c r="J21" s="15"/>
      <c r="K21" s="15"/>
      <c r="L21" s="16" t="s">
        <v>69</v>
      </c>
      <c r="M21" s="55">
        <v>42470</v>
      </c>
      <c r="N21" s="17" t="s">
        <v>190</v>
      </c>
      <c r="O21" s="17" t="s">
        <v>191</v>
      </c>
      <c r="P21" s="18" t="s">
        <v>500</v>
      </c>
      <c r="Q21" s="18"/>
      <c r="R21" s="47"/>
      <c r="S21" s="44"/>
      <c r="T21" s="44"/>
      <c r="U21" s="44"/>
      <c r="V21" s="44"/>
      <c r="W21" s="44"/>
      <c r="X21" s="22"/>
      <c r="Y21" s="23"/>
      <c r="Z21" s="48"/>
      <c r="AA21" s="49"/>
      <c r="AB21" s="22" t="s">
        <v>74</v>
      </c>
      <c r="AC21" s="24" t="s">
        <v>192</v>
      </c>
    </row>
    <row r="22" spans="2:29" s="8" customFormat="1" ht="198.75" customHeight="1" x14ac:dyDescent="0.15">
      <c r="B22" s="11">
        <v>17</v>
      </c>
      <c r="C22" s="56" t="s">
        <v>193</v>
      </c>
      <c r="D22" s="25" t="s">
        <v>194</v>
      </c>
      <c r="E22" s="12" t="s">
        <v>54</v>
      </c>
      <c r="F22" s="13" t="s">
        <v>195</v>
      </c>
      <c r="G22" s="14" t="s">
        <v>69</v>
      </c>
      <c r="H22" s="15"/>
      <c r="I22" s="15"/>
      <c r="J22" s="15"/>
      <c r="K22" s="15"/>
      <c r="L22" s="16"/>
      <c r="M22" s="55">
        <v>24351</v>
      </c>
      <c r="N22" s="17" t="s">
        <v>196</v>
      </c>
      <c r="O22" s="17" t="s">
        <v>197</v>
      </c>
      <c r="P22" s="18"/>
      <c r="Q22" s="18"/>
      <c r="R22" s="47"/>
      <c r="S22" s="44"/>
      <c r="T22" s="44"/>
      <c r="U22" s="44"/>
      <c r="V22" s="44"/>
      <c r="W22" s="44"/>
      <c r="X22" s="22"/>
      <c r="Y22" s="23"/>
      <c r="Z22" s="48"/>
      <c r="AA22" s="49"/>
      <c r="AB22" s="22" t="s">
        <v>186</v>
      </c>
      <c r="AC22" s="24"/>
    </row>
    <row r="23" spans="2:29" s="8" customFormat="1" ht="206.25" customHeight="1" x14ac:dyDescent="0.15">
      <c r="B23" s="11">
        <v>18</v>
      </c>
      <c r="C23" s="56" t="s">
        <v>198</v>
      </c>
      <c r="D23" s="25" t="s">
        <v>501</v>
      </c>
      <c r="E23" s="12" t="s">
        <v>53</v>
      </c>
      <c r="F23" s="13" t="s">
        <v>199</v>
      </c>
      <c r="G23" s="14" t="s">
        <v>69</v>
      </c>
      <c r="H23" s="15"/>
      <c r="I23" s="15"/>
      <c r="J23" s="15"/>
      <c r="K23" s="15"/>
      <c r="L23" s="16" t="s">
        <v>69</v>
      </c>
      <c r="M23" s="55" t="s">
        <v>502</v>
      </c>
      <c r="N23" s="17" t="s">
        <v>200</v>
      </c>
      <c r="O23" s="17" t="s">
        <v>201</v>
      </c>
      <c r="P23" s="18" t="s">
        <v>202</v>
      </c>
      <c r="Q23" s="18" t="s">
        <v>437</v>
      </c>
      <c r="R23" s="47"/>
      <c r="S23" s="44"/>
      <c r="T23" s="44" t="s">
        <v>203</v>
      </c>
      <c r="U23" s="51" t="s">
        <v>204</v>
      </c>
      <c r="V23" s="44"/>
      <c r="W23" s="44"/>
      <c r="X23" s="22"/>
      <c r="Y23" s="23"/>
      <c r="Z23" s="48"/>
      <c r="AA23" s="49"/>
      <c r="AB23" s="22" t="s">
        <v>74</v>
      </c>
      <c r="AC23" s="24" t="s">
        <v>205</v>
      </c>
    </row>
    <row r="24" spans="2:29" s="8" customFormat="1" ht="229.5" customHeight="1" x14ac:dyDescent="0.15">
      <c r="B24" s="11">
        <v>19</v>
      </c>
      <c r="C24" s="56" t="s">
        <v>503</v>
      </c>
      <c r="D24" s="25" t="s">
        <v>206</v>
      </c>
      <c r="E24" s="12" t="s">
        <v>53</v>
      </c>
      <c r="F24" s="13" t="s">
        <v>207</v>
      </c>
      <c r="G24" s="14" t="s">
        <v>69</v>
      </c>
      <c r="H24" s="15"/>
      <c r="I24" s="15"/>
      <c r="J24" s="15"/>
      <c r="K24" s="15"/>
      <c r="L24" s="16"/>
      <c r="M24" s="55">
        <v>33298</v>
      </c>
      <c r="N24" s="17" t="s">
        <v>208</v>
      </c>
      <c r="O24" s="17" t="s">
        <v>209</v>
      </c>
      <c r="P24" s="18" t="s">
        <v>210</v>
      </c>
      <c r="Q24" s="18" t="s">
        <v>504</v>
      </c>
      <c r="R24" s="47"/>
      <c r="S24" s="44"/>
      <c r="T24" s="44"/>
      <c r="U24" s="44"/>
      <c r="V24" s="44"/>
      <c r="W24" s="44"/>
      <c r="X24" s="22"/>
      <c r="Y24" s="23"/>
      <c r="Z24" s="48"/>
      <c r="AA24" s="49"/>
      <c r="AB24" s="22" t="s">
        <v>186</v>
      </c>
      <c r="AC24" s="24"/>
    </row>
    <row r="25" spans="2:29" s="8" customFormat="1" ht="167.25" customHeight="1" x14ac:dyDescent="0.15">
      <c r="B25" s="11">
        <v>20</v>
      </c>
      <c r="C25" s="56" t="s">
        <v>211</v>
      </c>
      <c r="D25" s="25" t="s">
        <v>212</v>
      </c>
      <c r="E25" s="12" t="s">
        <v>53</v>
      </c>
      <c r="F25" s="13" t="s">
        <v>213</v>
      </c>
      <c r="G25" s="14" t="s">
        <v>69</v>
      </c>
      <c r="H25" s="15"/>
      <c r="I25" s="15"/>
      <c r="J25" s="15"/>
      <c r="K25" s="15"/>
      <c r="L25" s="16"/>
      <c r="M25" s="55">
        <v>38443</v>
      </c>
      <c r="N25" s="17" t="s">
        <v>214</v>
      </c>
      <c r="O25" s="17"/>
      <c r="P25" s="18" t="s">
        <v>215</v>
      </c>
      <c r="Q25" s="18" t="s">
        <v>216</v>
      </c>
      <c r="R25" s="47" t="s">
        <v>515</v>
      </c>
      <c r="S25" s="52" t="s">
        <v>514</v>
      </c>
      <c r="T25" s="44" t="s">
        <v>211</v>
      </c>
      <c r="U25" s="52" t="s">
        <v>219</v>
      </c>
      <c r="V25" s="22" t="s">
        <v>220</v>
      </c>
      <c r="W25" s="52" t="s">
        <v>221</v>
      </c>
      <c r="X25" s="22" t="s">
        <v>218</v>
      </c>
      <c r="Y25" s="23" t="s">
        <v>217</v>
      </c>
      <c r="Z25" s="48"/>
      <c r="AA25" s="49"/>
      <c r="AB25" s="22" t="s">
        <v>74</v>
      </c>
      <c r="AC25" s="24" t="s">
        <v>222</v>
      </c>
    </row>
    <row r="26" spans="2:29" s="8" customFormat="1" ht="167.25" customHeight="1" x14ac:dyDescent="0.15">
      <c r="B26" s="11">
        <v>21</v>
      </c>
      <c r="C26" s="56" t="s">
        <v>223</v>
      </c>
      <c r="D26" s="25" t="s">
        <v>224</v>
      </c>
      <c r="E26" s="12" t="s">
        <v>56</v>
      </c>
      <c r="F26" s="13" t="s">
        <v>227</v>
      </c>
      <c r="G26" s="14" t="s">
        <v>69</v>
      </c>
      <c r="H26" s="15" t="s">
        <v>69</v>
      </c>
      <c r="I26" s="15"/>
      <c r="J26" s="15"/>
      <c r="K26" s="15"/>
      <c r="L26" s="16"/>
      <c r="M26" s="55">
        <v>36251</v>
      </c>
      <c r="N26" s="17" t="s">
        <v>505</v>
      </c>
      <c r="O26" s="17" t="s">
        <v>225</v>
      </c>
      <c r="P26" s="18" t="s">
        <v>226</v>
      </c>
      <c r="Q26" s="18"/>
      <c r="R26" s="47"/>
      <c r="S26" s="44"/>
      <c r="T26" s="44"/>
      <c r="U26" s="44"/>
      <c r="V26" s="44"/>
      <c r="W26" s="44"/>
      <c r="X26" s="22"/>
      <c r="Y26" s="23"/>
      <c r="Z26" s="48"/>
      <c r="AA26" s="49"/>
      <c r="AB26" s="22" t="s">
        <v>186</v>
      </c>
      <c r="AC26" s="24"/>
    </row>
    <row r="27" spans="2:29" s="8" customFormat="1" ht="213.75" customHeight="1" x14ac:dyDescent="0.15">
      <c r="B27" s="11">
        <v>22</v>
      </c>
      <c r="C27" s="56" t="s">
        <v>228</v>
      </c>
      <c r="D27" s="25" t="s">
        <v>229</v>
      </c>
      <c r="E27" s="12" t="s">
        <v>53</v>
      </c>
      <c r="F27" s="13" t="s">
        <v>230</v>
      </c>
      <c r="G27" s="14" t="s">
        <v>69</v>
      </c>
      <c r="H27" s="15" t="s">
        <v>69</v>
      </c>
      <c r="I27" s="15"/>
      <c r="J27" s="15"/>
      <c r="K27" s="15" t="s">
        <v>69</v>
      </c>
      <c r="L27" s="16" t="s">
        <v>69</v>
      </c>
      <c r="M27" s="55">
        <v>40269</v>
      </c>
      <c r="N27" s="17" t="s">
        <v>231</v>
      </c>
      <c r="O27" s="17" t="s">
        <v>232</v>
      </c>
      <c r="P27" s="18" t="s">
        <v>233</v>
      </c>
      <c r="Q27" s="18"/>
      <c r="R27" s="47" t="s">
        <v>506</v>
      </c>
      <c r="S27" s="52" t="s">
        <v>234</v>
      </c>
      <c r="T27" s="22" t="s">
        <v>507</v>
      </c>
      <c r="U27" s="52" t="s">
        <v>235</v>
      </c>
      <c r="V27" s="22" t="s">
        <v>236</v>
      </c>
      <c r="W27" s="52" t="s">
        <v>237</v>
      </c>
      <c r="X27" s="22"/>
      <c r="Y27" s="23"/>
      <c r="Z27" s="48"/>
      <c r="AA27" s="49"/>
      <c r="AB27" s="22" t="s">
        <v>74</v>
      </c>
      <c r="AC27" s="24" t="s">
        <v>238</v>
      </c>
    </row>
    <row r="28" spans="2:29" s="8" customFormat="1" ht="167.25" customHeight="1" x14ac:dyDescent="0.15">
      <c r="B28" s="11">
        <v>23</v>
      </c>
      <c r="C28" s="56" t="s">
        <v>239</v>
      </c>
      <c r="D28" s="25" t="s">
        <v>240</v>
      </c>
      <c r="E28" s="12" t="s">
        <v>53</v>
      </c>
      <c r="F28" s="13" t="s">
        <v>241</v>
      </c>
      <c r="G28" s="14" t="s">
        <v>69</v>
      </c>
      <c r="H28" s="15"/>
      <c r="I28" s="15"/>
      <c r="J28" s="15"/>
      <c r="K28" s="15"/>
      <c r="L28" s="16"/>
      <c r="M28" s="55" t="s">
        <v>242</v>
      </c>
      <c r="N28" s="17" t="s">
        <v>243</v>
      </c>
      <c r="O28" s="17" t="s">
        <v>232</v>
      </c>
      <c r="P28" s="18" t="s">
        <v>233</v>
      </c>
      <c r="Q28" s="18"/>
      <c r="R28" s="47"/>
      <c r="S28" s="44"/>
      <c r="T28" s="44"/>
      <c r="U28" s="44"/>
      <c r="V28" s="44"/>
      <c r="W28" s="44"/>
      <c r="X28" s="22"/>
      <c r="Y28" s="23"/>
      <c r="Z28" s="48"/>
      <c r="AA28" s="49"/>
      <c r="AB28" s="22" t="s">
        <v>186</v>
      </c>
      <c r="AC28" s="24"/>
    </row>
    <row r="29" spans="2:29" s="8" customFormat="1" ht="200.25" customHeight="1" x14ac:dyDescent="0.15">
      <c r="B29" s="11">
        <v>24</v>
      </c>
      <c r="C29" s="56" t="s">
        <v>244</v>
      </c>
      <c r="D29" s="25" t="s">
        <v>245</v>
      </c>
      <c r="E29" s="12" t="s">
        <v>57</v>
      </c>
      <c r="F29" s="13" t="s">
        <v>246</v>
      </c>
      <c r="G29" s="14" t="s">
        <v>69</v>
      </c>
      <c r="H29" s="15"/>
      <c r="I29" s="15"/>
      <c r="J29" s="15"/>
      <c r="K29" s="15"/>
      <c r="L29" s="16"/>
      <c r="M29" s="55" t="s">
        <v>247</v>
      </c>
      <c r="N29" s="17" t="s">
        <v>248</v>
      </c>
      <c r="O29" s="17" t="s">
        <v>249</v>
      </c>
      <c r="P29" s="18"/>
      <c r="Q29" s="18"/>
      <c r="R29" s="47"/>
      <c r="S29" s="44"/>
      <c r="T29" s="44"/>
      <c r="U29" s="44"/>
      <c r="V29" s="44"/>
      <c r="W29" s="44"/>
      <c r="X29" s="22"/>
      <c r="Y29" s="23"/>
      <c r="Z29" s="48"/>
      <c r="AA29" s="49"/>
      <c r="AB29" s="22" t="s">
        <v>74</v>
      </c>
      <c r="AC29" s="24" t="s">
        <v>544</v>
      </c>
    </row>
    <row r="30" spans="2:29" s="8" customFormat="1" ht="167.25" customHeight="1" x14ac:dyDescent="0.15">
      <c r="B30" s="11">
        <v>25</v>
      </c>
      <c r="C30" s="56" t="s">
        <v>250</v>
      </c>
      <c r="D30" s="25" t="s">
        <v>251</v>
      </c>
      <c r="E30" s="12" t="s">
        <v>58</v>
      </c>
      <c r="F30" s="13" t="s">
        <v>252</v>
      </c>
      <c r="G30" s="14"/>
      <c r="H30" s="15"/>
      <c r="I30" s="15"/>
      <c r="J30" s="15"/>
      <c r="K30" s="15"/>
      <c r="L30" s="16" t="s">
        <v>69</v>
      </c>
      <c r="M30" s="55">
        <v>20911</v>
      </c>
      <c r="N30" s="17" t="s">
        <v>253</v>
      </c>
      <c r="O30" s="17" t="s">
        <v>254</v>
      </c>
      <c r="P30" s="18" t="s">
        <v>255</v>
      </c>
      <c r="Q30" s="18"/>
      <c r="R30" s="47" t="s">
        <v>512</v>
      </c>
      <c r="S30" s="52" t="s">
        <v>513</v>
      </c>
      <c r="T30" s="44"/>
      <c r="U30" s="44"/>
      <c r="V30" s="44"/>
      <c r="W30" s="44"/>
      <c r="X30" s="22"/>
      <c r="Y30" s="23"/>
      <c r="Z30" s="48"/>
      <c r="AA30" s="49"/>
      <c r="AB30" s="22" t="s">
        <v>74</v>
      </c>
      <c r="AC30" s="40"/>
    </row>
    <row r="31" spans="2:29" s="8" customFormat="1" ht="167.25" customHeight="1" x14ac:dyDescent="0.15">
      <c r="B31" s="11">
        <v>26</v>
      </c>
      <c r="C31" s="56" t="s">
        <v>256</v>
      </c>
      <c r="D31" s="25" t="s">
        <v>257</v>
      </c>
      <c r="E31" s="12" t="s">
        <v>57</v>
      </c>
      <c r="F31" s="13" t="s">
        <v>258</v>
      </c>
      <c r="G31" s="14"/>
      <c r="H31" s="15"/>
      <c r="I31" s="15"/>
      <c r="J31" s="15"/>
      <c r="K31" s="15"/>
      <c r="L31" s="16" t="s">
        <v>69</v>
      </c>
      <c r="M31" s="55" t="s">
        <v>259</v>
      </c>
      <c r="N31" s="17" t="s">
        <v>260</v>
      </c>
      <c r="O31" s="17" t="s">
        <v>261</v>
      </c>
      <c r="P31" s="18" t="s">
        <v>262</v>
      </c>
      <c r="Q31" s="18"/>
      <c r="R31" s="47"/>
      <c r="S31" s="44"/>
      <c r="T31" s="44"/>
      <c r="U31" s="44"/>
      <c r="V31" s="44"/>
      <c r="W31" s="44"/>
      <c r="X31" s="22"/>
      <c r="Y31" s="23"/>
      <c r="Z31" s="48"/>
      <c r="AA31" s="49"/>
      <c r="AB31" s="22" t="s">
        <v>74</v>
      </c>
      <c r="AC31" s="24" t="s">
        <v>263</v>
      </c>
    </row>
    <row r="32" spans="2:29" s="8" customFormat="1" ht="167.25" customHeight="1" x14ac:dyDescent="0.15">
      <c r="B32" s="11">
        <v>27</v>
      </c>
      <c r="C32" s="56" t="s">
        <v>264</v>
      </c>
      <c r="D32" s="25" t="s">
        <v>265</v>
      </c>
      <c r="E32" s="12" t="s">
        <v>57</v>
      </c>
      <c r="F32" s="13" t="s">
        <v>266</v>
      </c>
      <c r="G32" s="14"/>
      <c r="H32" s="15"/>
      <c r="I32" s="15"/>
      <c r="J32" s="15" t="s">
        <v>69</v>
      </c>
      <c r="K32" s="15"/>
      <c r="L32" s="16"/>
      <c r="M32" s="55" t="s">
        <v>267</v>
      </c>
      <c r="N32" s="17" t="s">
        <v>268</v>
      </c>
      <c r="O32" s="17" t="s">
        <v>269</v>
      </c>
      <c r="P32" s="18" t="s">
        <v>270</v>
      </c>
      <c r="Q32" s="18"/>
      <c r="R32" s="47"/>
      <c r="S32" s="44"/>
      <c r="T32" s="44"/>
      <c r="U32" s="44"/>
      <c r="V32" s="44"/>
      <c r="W32" s="44"/>
      <c r="X32" s="22"/>
      <c r="Y32" s="23"/>
      <c r="Z32" s="48"/>
      <c r="AA32" s="49"/>
      <c r="AB32" s="22" t="s">
        <v>74</v>
      </c>
      <c r="AC32" s="24" t="s">
        <v>271</v>
      </c>
    </row>
    <row r="33" spans="2:29" s="8" customFormat="1" ht="167.25" customHeight="1" x14ac:dyDescent="0.15">
      <c r="B33" s="11">
        <v>28</v>
      </c>
      <c r="C33" s="56" t="s">
        <v>272</v>
      </c>
      <c r="D33" s="25" t="s">
        <v>273</v>
      </c>
      <c r="E33" s="12" t="s">
        <v>57</v>
      </c>
      <c r="F33" s="13" t="s">
        <v>274</v>
      </c>
      <c r="G33" s="14" t="s">
        <v>69</v>
      </c>
      <c r="H33" s="15"/>
      <c r="I33" s="15"/>
      <c r="J33" s="15"/>
      <c r="K33" s="15"/>
      <c r="L33" s="16"/>
      <c r="M33" s="55" t="s">
        <v>275</v>
      </c>
      <c r="N33" s="17" t="s">
        <v>276</v>
      </c>
      <c r="O33" s="57" t="s">
        <v>277</v>
      </c>
      <c r="P33" s="18" t="s">
        <v>278</v>
      </c>
      <c r="Q33" s="18"/>
      <c r="R33" s="47" t="s">
        <v>272</v>
      </c>
      <c r="S33" s="52" t="s">
        <v>479</v>
      </c>
      <c r="T33" s="44"/>
      <c r="U33" s="44"/>
      <c r="V33" s="44"/>
      <c r="W33" s="44"/>
      <c r="X33" s="22"/>
      <c r="Y33" s="23"/>
      <c r="Z33" s="48"/>
      <c r="AA33" s="49"/>
      <c r="AB33" s="22" t="s">
        <v>74</v>
      </c>
      <c r="AC33" s="24" t="s">
        <v>279</v>
      </c>
    </row>
    <row r="34" spans="2:29" s="8" customFormat="1" ht="167.25" customHeight="1" x14ac:dyDescent="0.15">
      <c r="B34" s="11">
        <v>29</v>
      </c>
      <c r="C34" s="56" t="s">
        <v>508</v>
      </c>
      <c r="D34" s="25" t="s">
        <v>280</v>
      </c>
      <c r="E34" s="12" t="s">
        <v>54</v>
      </c>
      <c r="F34" s="13" t="s">
        <v>281</v>
      </c>
      <c r="G34" s="14"/>
      <c r="H34" s="15"/>
      <c r="I34" s="15"/>
      <c r="J34" s="15"/>
      <c r="K34" s="15"/>
      <c r="L34" s="16" t="s">
        <v>69</v>
      </c>
      <c r="M34" s="55" t="s">
        <v>282</v>
      </c>
      <c r="N34" s="17" t="s">
        <v>283</v>
      </c>
      <c r="O34" s="17" t="s">
        <v>284</v>
      </c>
      <c r="P34" s="18" t="s">
        <v>509</v>
      </c>
      <c r="Q34" s="18"/>
      <c r="R34" s="47"/>
      <c r="S34" s="44"/>
      <c r="T34" s="44"/>
      <c r="U34" s="44"/>
      <c r="V34" s="44"/>
      <c r="W34" s="44"/>
      <c r="X34" s="22"/>
      <c r="Y34" s="23"/>
      <c r="Z34" s="48"/>
      <c r="AA34" s="49"/>
      <c r="AB34" s="22" t="s">
        <v>74</v>
      </c>
      <c r="AC34" s="24" t="s">
        <v>542</v>
      </c>
    </row>
    <row r="35" spans="2:29" s="8" customFormat="1" ht="214.5" customHeight="1" x14ac:dyDescent="0.15">
      <c r="B35" s="11">
        <v>30</v>
      </c>
      <c r="C35" s="56" t="s">
        <v>285</v>
      </c>
      <c r="D35" s="25" t="s">
        <v>286</v>
      </c>
      <c r="E35" s="12" t="s">
        <v>53</v>
      </c>
      <c r="F35" s="13" t="s">
        <v>287</v>
      </c>
      <c r="G35" s="14" t="s">
        <v>69</v>
      </c>
      <c r="H35" s="15"/>
      <c r="I35" s="15"/>
      <c r="J35" s="15"/>
      <c r="K35" s="15"/>
      <c r="L35" s="16"/>
      <c r="M35" s="55" t="s">
        <v>288</v>
      </c>
      <c r="N35" s="17" t="s">
        <v>289</v>
      </c>
      <c r="O35" s="17" t="s">
        <v>290</v>
      </c>
      <c r="P35" s="18"/>
      <c r="Q35" s="18" t="s">
        <v>291</v>
      </c>
      <c r="R35" s="47"/>
      <c r="S35" s="44"/>
      <c r="T35" s="44"/>
      <c r="U35" s="44"/>
      <c r="V35" s="44"/>
      <c r="W35" s="44"/>
      <c r="X35" s="22"/>
      <c r="Y35" s="23"/>
      <c r="Z35" s="48"/>
      <c r="AA35" s="49"/>
      <c r="AB35" s="22" t="s">
        <v>186</v>
      </c>
      <c r="AC35" s="24"/>
    </row>
    <row r="36" spans="2:29" s="8" customFormat="1" ht="167.25" customHeight="1" x14ac:dyDescent="0.15">
      <c r="B36" s="11">
        <v>31</v>
      </c>
      <c r="C36" s="56" t="s">
        <v>292</v>
      </c>
      <c r="D36" s="25" t="s">
        <v>293</v>
      </c>
      <c r="E36" s="12" t="s">
        <v>53</v>
      </c>
      <c r="F36" s="13" t="s">
        <v>294</v>
      </c>
      <c r="G36" s="14" t="s">
        <v>69</v>
      </c>
      <c r="H36" s="15"/>
      <c r="I36" s="15"/>
      <c r="J36" s="15"/>
      <c r="K36" s="15"/>
      <c r="L36" s="16"/>
      <c r="M36" s="55" t="s">
        <v>295</v>
      </c>
      <c r="N36" s="17" t="s">
        <v>296</v>
      </c>
      <c r="O36" s="17" t="s">
        <v>297</v>
      </c>
      <c r="P36" s="18" t="s">
        <v>298</v>
      </c>
      <c r="Q36" s="18"/>
      <c r="R36" s="47"/>
      <c r="S36" s="44"/>
      <c r="T36" s="44"/>
      <c r="U36" s="44"/>
      <c r="V36" s="44"/>
      <c r="W36" s="44"/>
      <c r="X36" s="22"/>
      <c r="Y36" s="23"/>
      <c r="Z36" s="48"/>
      <c r="AA36" s="49"/>
      <c r="AB36" s="22" t="s">
        <v>186</v>
      </c>
      <c r="AC36" s="24"/>
    </row>
    <row r="37" spans="2:29" s="8" customFormat="1" ht="167.25" customHeight="1" x14ac:dyDescent="0.15">
      <c r="B37" s="11">
        <v>32</v>
      </c>
      <c r="C37" s="56" t="s">
        <v>299</v>
      </c>
      <c r="D37" s="25" t="s">
        <v>300</v>
      </c>
      <c r="E37" s="12" t="s">
        <v>54</v>
      </c>
      <c r="F37" s="13" t="s">
        <v>301</v>
      </c>
      <c r="G37" s="14"/>
      <c r="H37" s="15" t="s">
        <v>69</v>
      </c>
      <c r="I37" s="15"/>
      <c r="J37" s="15"/>
      <c r="K37" s="15"/>
      <c r="L37" s="16"/>
      <c r="M37" s="55" t="s">
        <v>302</v>
      </c>
      <c r="N37" s="17" t="s">
        <v>303</v>
      </c>
      <c r="O37" s="17" t="s">
        <v>304</v>
      </c>
      <c r="P37" s="18"/>
      <c r="Q37" s="18"/>
      <c r="R37" s="47"/>
      <c r="S37" s="44"/>
      <c r="T37" s="44"/>
      <c r="U37" s="44"/>
      <c r="V37" s="44"/>
      <c r="W37" s="44"/>
      <c r="X37" s="22"/>
      <c r="Y37" s="23"/>
      <c r="Z37" s="48"/>
      <c r="AA37" s="49"/>
      <c r="AB37" s="22" t="s">
        <v>74</v>
      </c>
      <c r="AC37" s="24" t="s">
        <v>305</v>
      </c>
    </row>
    <row r="38" spans="2:29" s="8" customFormat="1" ht="270" customHeight="1" x14ac:dyDescent="0.15">
      <c r="B38" s="11">
        <v>33</v>
      </c>
      <c r="C38" s="56" t="s">
        <v>306</v>
      </c>
      <c r="D38" s="25" t="s">
        <v>307</v>
      </c>
      <c r="E38" s="12" t="s">
        <v>53</v>
      </c>
      <c r="F38" s="41" t="s">
        <v>308</v>
      </c>
      <c r="G38" s="14" t="s">
        <v>69</v>
      </c>
      <c r="H38" s="15" t="s">
        <v>69</v>
      </c>
      <c r="I38" s="15" t="s">
        <v>69</v>
      </c>
      <c r="J38" s="15"/>
      <c r="K38" s="15"/>
      <c r="L38" s="16"/>
      <c r="M38" s="55" t="s">
        <v>309</v>
      </c>
      <c r="N38" s="17" t="s">
        <v>310</v>
      </c>
      <c r="O38" s="17" t="s">
        <v>311</v>
      </c>
      <c r="P38" s="18"/>
      <c r="Q38" s="18"/>
      <c r="R38" s="47"/>
      <c r="S38" s="44"/>
      <c r="T38" s="44"/>
      <c r="U38" s="44"/>
      <c r="V38" s="44"/>
      <c r="W38" s="44"/>
      <c r="X38" s="22"/>
      <c r="Y38" s="23"/>
      <c r="Z38" s="48"/>
      <c r="AA38" s="49"/>
      <c r="AB38" s="22" t="s">
        <v>74</v>
      </c>
      <c r="AC38" s="24" t="s">
        <v>312</v>
      </c>
    </row>
    <row r="39" spans="2:29" s="8" customFormat="1" ht="167.25" customHeight="1" x14ac:dyDescent="0.15">
      <c r="B39" s="11">
        <v>34</v>
      </c>
      <c r="C39" s="56" t="s">
        <v>313</v>
      </c>
      <c r="D39" s="25" t="s">
        <v>510</v>
      </c>
      <c r="E39" s="12" t="s">
        <v>53</v>
      </c>
      <c r="F39" s="13" t="s">
        <v>314</v>
      </c>
      <c r="G39" s="14" t="s">
        <v>69</v>
      </c>
      <c r="H39" s="15" t="s">
        <v>69</v>
      </c>
      <c r="I39" s="15"/>
      <c r="J39" s="15"/>
      <c r="K39" s="15"/>
      <c r="L39" s="16"/>
      <c r="M39" s="55">
        <v>45352</v>
      </c>
      <c r="N39" s="17" t="s">
        <v>511</v>
      </c>
      <c r="O39" s="17" t="s">
        <v>315</v>
      </c>
      <c r="P39" s="18" t="s">
        <v>316</v>
      </c>
      <c r="Q39" s="18"/>
      <c r="R39" s="47"/>
      <c r="S39" s="44"/>
      <c r="T39" s="44"/>
      <c r="U39" s="44"/>
      <c r="V39" s="44"/>
      <c r="W39" s="44"/>
      <c r="X39" s="22"/>
      <c r="Y39" s="23"/>
      <c r="Z39" s="48"/>
      <c r="AA39" s="49"/>
      <c r="AB39" s="22" t="s">
        <v>74</v>
      </c>
      <c r="AC39" s="24" t="s">
        <v>312</v>
      </c>
    </row>
    <row r="40" spans="2:29" s="8" customFormat="1" ht="167.25" customHeight="1" x14ac:dyDescent="0.15">
      <c r="B40" s="11">
        <v>35</v>
      </c>
      <c r="C40" s="56" t="s">
        <v>317</v>
      </c>
      <c r="D40" s="25" t="s">
        <v>318</v>
      </c>
      <c r="E40" s="12" t="s">
        <v>59</v>
      </c>
      <c r="F40" s="13" t="s">
        <v>319</v>
      </c>
      <c r="G40" s="14"/>
      <c r="H40" s="15"/>
      <c r="I40" s="15"/>
      <c r="J40" s="15"/>
      <c r="K40" s="15"/>
      <c r="L40" s="16" t="s">
        <v>69</v>
      </c>
      <c r="M40" s="55" t="s">
        <v>320</v>
      </c>
      <c r="N40" s="17" t="s">
        <v>321</v>
      </c>
      <c r="O40" s="17" t="s">
        <v>322</v>
      </c>
      <c r="P40" s="18" t="s">
        <v>323</v>
      </c>
      <c r="Q40" s="18"/>
      <c r="R40" s="47"/>
      <c r="S40" s="44"/>
      <c r="T40" s="44"/>
      <c r="U40" s="44"/>
      <c r="V40" s="44"/>
      <c r="W40" s="44"/>
      <c r="X40" s="22"/>
      <c r="Y40" s="23"/>
      <c r="Z40" s="48"/>
      <c r="AA40" s="49"/>
      <c r="AB40" s="22" t="s">
        <v>74</v>
      </c>
      <c r="AC40" s="24"/>
    </row>
    <row r="41" spans="2:29" s="8" customFormat="1" ht="167.25" customHeight="1" x14ac:dyDescent="0.15">
      <c r="B41" s="11">
        <v>36</v>
      </c>
      <c r="C41" s="56" t="s">
        <v>324</v>
      </c>
      <c r="D41" s="25" t="s">
        <v>325</v>
      </c>
      <c r="E41" s="12" t="s">
        <v>53</v>
      </c>
      <c r="F41" s="13" t="s">
        <v>326</v>
      </c>
      <c r="G41" s="14" t="s">
        <v>69</v>
      </c>
      <c r="H41" s="15"/>
      <c r="I41" s="15"/>
      <c r="J41" s="15"/>
      <c r="K41" s="15"/>
      <c r="L41" s="16"/>
      <c r="M41" s="55">
        <v>33451</v>
      </c>
      <c r="N41" s="17" t="s">
        <v>327</v>
      </c>
      <c r="O41" s="17"/>
      <c r="P41" s="18" t="s">
        <v>328</v>
      </c>
      <c r="Q41" s="18" t="s">
        <v>329</v>
      </c>
      <c r="R41" s="47"/>
      <c r="S41" s="44"/>
      <c r="T41" s="44" t="s">
        <v>324</v>
      </c>
      <c r="U41" s="52" t="s">
        <v>330</v>
      </c>
      <c r="V41" s="22" t="s">
        <v>332</v>
      </c>
      <c r="W41" s="52" t="s">
        <v>331</v>
      </c>
      <c r="X41" s="22"/>
      <c r="Y41" s="23"/>
      <c r="Z41" s="48"/>
      <c r="AA41" s="49"/>
      <c r="AB41" s="22" t="s">
        <v>186</v>
      </c>
      <c r="AC41" s="24"/>
    </row>
    <row r="42" spans="2:29" s="8" customFormat="1" ht="220.5" customHeight="1" x14ac:dyDescent="0.15">
      <c r="B42" s="11">
        <v>37</v>
      </c>
      <c r="C42" s="56" t="s">
        <v>333</v>
      </c>
      <c r="D42" s="25" t="s">
        <v>334</v>
      </c>
      <c r="E42" s="12" t="s">
        <v>53</v>
      </c>
      <c r="F42" s="13" t="s">
        <v>339</v>
      </c>
      <c r="G42" s="14"/>
      <c r="H42" s="15"/>
      <c r="I42" s="15"/>
      <c r="J42" s="15"/>
      <c r="K42" s="15"/>
      <c r="L42" s="16" t="s">
        <v>69</v>
      </c>
      <c r="M42" s="55" t="s">
        <v>335</v>
      </c>
      <c r="N42" s="17" t="s">
        <v>336</v>
      </c>
      <c r="O42" s="17" t="s">
        <v>337</v>
      </c>
      <c r="P42" s="18" t="s">
        <v>338</v>
      </c>
      <c r="Q42" s="18"/>
      <c r="R42" s="47"/>
      <c r="S42" s="44"/>
      <c r="T42" s="44"/>
      <c r="U42" s="44"/>
      <c r="V42" s="44"/>
      <c r="W42" s="44"/>
      <c r="X42" s="22"/>
      <c r="Y42" s="23"/>
      <c r="Z42" s="48"/>
      <c r="AA42" s="49"/>
      <c r="AB42" s="22" t="s">
        <v>74</v>
      </c>
      <c r="AC42" s="24"/>
    </row>
    <row r="43" spans="2:29" s="8" customFormat="1" ht="167.25" customHeight="1" x14ac:dyDescent="0.15">
      <c r="B43" s="11">
        <v>38</v>
      </c>
      <c r="C43" s="56" t="s">
        <v>340</v>
      </c>
      <c r="D43" s="25" t="s">
        <v>341</v>
      </c>
      <c r="E43" s="12" t="s">
        <v>53</v>
      </c>
      <c r="F43" s="13" t="s">
        <v>342</v>
      </c>
      <c r="G43" s="14" t="s">
        <v>69</v>
      </c>
      <c r="H43" s="15" t="s">
        <v>69</v>
      </c>
      <c r="I43" s="15" t="s">
        <v>69</v>
      </c>
      <c r="J43" s="15"/>
      <c r="K43" s="15"/>
      <c r="L43" s="16"/>
      <c r="M43" s="55">
        <v>27532</v>
      </c>
      <c r="N43" s="17" t="s">
        <v>343</v>
      </c>
      <c r="O43" s="17" t="s">
        <v>344</v>
      </c>
      <c r="P43" s="18" t="s">
        <v>345</v>
      </c>
      <c r="Q43" s="18"/>
      <c r="R43" s="47"/>
      <c r="S43" s="44"/>
      <c r="T43" s="44"/>
      <c r="U43" s="44"/>
      <c r="V43" s="44"/>
      <c r="W43" s="44"/>
      <c r="X43" s="22"/>
      <c r="Y43" s="23"/>
      <c r="Z43" s="48"/>
      <c r="AA43" s="49"/>
      <c r="AB43" s="22" t="s">
        <v>74</v>
      </c>
      <c r="AC43" s="24" t="s">
        <v>346</v>
      </c>
    </row>
    <row r="44" spans="2:29" s="8" customFormat="1" ht="167.25" customHeight="1" x14ac:dyDescent="0.15">
      <c r="B44" s="11">
        <v>39</v>
      </c>
      <c r="C44" s="56" t="s">
        <v>347</v>
      </c>
      <c r="D44" s="25" t="s">
        <v>348</v>
      </c>
      <c r="E44" s="12" t="s">
        <v>53</v>
      </c>
      <c r="F44" s="13" t="s">
        <v>349</v>
      </c>
      <c r="G44" s="14"/>
      <c r="H44" s="15"/>
      <c r="I44" s="15"/>
      <c r="J44" s="15"/>
      <c r="K44" s="15" t="s">
        <v>69</v>
      </c>
      <c r="L44" s="16"/>
      <c r="M44" s="55">
        <v>38322</v>
      </c>
      <c r="N44" s="17" t="s">
        <v>350</v>
      </c>
      <c r="O44" s="17" t="s">
        <v>351</v>
      </c>
      <c r="P44" s="18" t="s">
        <v>352</v>
      </c>
      <c r="Q44" s="18"/>
      <c r="R44" s="47"/>
      <c r="S44" s="44"/>
      <c r="T44" s="44"/>
      <c r="U44" s="44"/>
      <c r="V44" s="44"/>
      <c r="W44" s="44"/>
      <c r="X44" s="22"/>
      <c r="Y44" s="23"/>
      <c r="Z44" s="48"/>
      <c r="AA44" s="49"/>
      <c r="AB44" s="22" t="s">
        <v>186</v>
      </c>
      <c r="AC44" s="24"/>
    </row>
    <row r="45" spans="2:29" s="8" customFormat="1" ht="167.25" customHeight="1" x14ac:dyDescent="0.15">
      <c r="B45" s="11">
        <v>40</v>
      </c>
      <c r="C45" s="56" t="s">
        <v>353</v>
      </c>
      <c r="D45" s="25" t="s">
        <v>354</v>
      </c>
      <c r="E45" s="12" t="s">
        <v>53</v>
      </c>
      <c r="F45" s="13" t="s">
        <v>355</v>
      </c>
      <c r="G45" s="14"/>
      <c r="H45" s="15"/>
      <c r="I45" s="15"/>
      <c r="J45" s="15"/>
      <c r="K45" s="15"/>
      <c r="L45" s="16" t="s">
        <v>69</v>
      </c>
      <c r="M45" s="55" t="s">
        <v>356</v>
      </c>
      <c r="N45" s="17" t="s">
        <v>357</v>
      </c>
      <c r="O45" s="17" t="s">
        <v>358</v>
      </c>
      <c r="P45" s="18" t="s">
        <v>359</v>
      </c>
      <c r="Q45" s="18"/>
      <c r="R45" s="47"/>
      <c r="S45" s="44"/>
      <c r="T45" s="44"/>
      <c r="U45" s="44"/>
      <c r="V45" s="44"/>
      <c r="W45" s="44"/>
      <c r="X45" s="22"/>
      <c r="Y45" s="23"/>
      <c r="Z45" s="48"/>
      <c r="AA45" s="49"/>
      <c r="AB45" s="22" t="s">
        <v>74</v>
      </c>
      <c r="AC45" s="24" t="s">
        <v>543</v>
      </c>
    </row>
    <row r="46" spans="2:29" s="8" customFormat="1" ht="167.25" customHeight="1" x14ac:dyDescent="0.15">
      <c r="B46" s="11">
        <v>41</v>
      </c>
      <c r="C46" s="56" t="s">
        <v>360</v>
      </c>
      <c r="D46" s="25" t="s">
        <v>361</v>
      </c>
      <c r="E46" s="12" t="s">
        <v>53</v>
      </c>
      <c r="F46" s="13" t="s">
        <v>362</v>
      </c>
      <c r="G46" s="14"/>
      <c r="H46" s="15"/>
      <c r="I46" s="15"/>
      <c r="J46" s="15"/>
      <c r="K46" s="15"/>
      <c r="L46" s="16" t="s">
        <v>69</v>
      </c>
      <c r="M46" s="55" t="s">
        <v>523</v>
      </c>
      <c r="N46" s="17" t="s">
        <v>357</v>
      </c>
      <c r="O46" s="17" t="s">
        <v>358</v>
      </c>
      <c r="P46" s="18" t="s">
        <v>359</v>
      </c>
      <c r="Q46" s="18"/>
      <c r="R46" s="47"/>
      <c r="S46" s="44"/>
      <c r="T46" s="44"/>
      <c r="U46" s="44"/>
      <c r="V46" s="44"/>
      <c r="W46" s="44"/>
      <c r="X46" s="22"/>
      <c r="Y46" s="23"/>
      <c r="Z46" s="48"/>
      <c r="AA46" s="49"/>
      <c r="AB46" s="22" t="s">
        <v>74</v>
      </c>
      <c r="AC46" s="24" t="s">
        <v>543</v>
      </c>
    </row>
    <row r="47" spans="2:29" s="8" customFormat="1" ht="167.25" customHeight="1" x14ac:dyDescent="0.15">
      <c r="B47" s="11">
        <v>42</v>
      </c>
      <c r="C47" s="56" t="s">
        <v>363</v>
      </c>
      <c r="D47" s="25" t="s">
        <v>364</v>
      </c>
      <c r="E47" s="12" t="s">
        <v>56</v>
      </c>
      <c r="F47" s="13" t="s">
        <v>365</v>
      </c>
      <c r="G47" s="14" t="s">
        <v>69</v>
      </c>
      <c r="H47" s="15"/>
      <c r="I47" s="15"/>
      <c r="J47" s="15"/>
      <c r="K47" s="15"/>
      <c r="L47" s="16"/>
      <c r="M47" s="55">
        <v>36617</v>
      </c>
      <c r="N47" s="17" t="s">
        <v>366</v>
      </c>
      <c r="O47" s="17" t="s">
        <v>516</v>
      </c>
      <c r="P47" s="18"/>
      <c r="Q47" s="18"/>
      <c r="R47" s="47"/>
      <c r="S47" s="44"/>
      <c r="T47" s="44"/>
      <c r="U47" s="44"/>
      <c r="V47" s="44"/>
      <c r="W47" s="44"/>
      <c r="X47" s="22"/>
      <c r="Y47" s="23"/>
      <c r="Z47" s="48"/>
      <c r="AA47" s="49"/>
      <c r="AB47" s="22" t="s">
        <v>186</v>
      </c>
      <c r="AC47" s="24"/>
    </row>
    <row r="48" spans="2:29" s="8" customFormat="1" ht="167.25" customHeight="1" x14ac:dyDescent="0.15">
      <c r="B48" s="11">
        <v>43</v>
      </c>
      <c r="C48" s="56" t="s">
        <v>367</v>
      </c>
      <c r="D48" s="25" t="s">
        <v>368</v>
      </c>
      <c r="E48" s="12" t="s">
        <v>53</v>
      </c>
      <c r="F48" s="13" t="s">
        <v>369</v>
      </c>
      <c r="G48" s="14"/>
      <c r="H48" s="15"/>
      <c r="I48" s="15"/>
      <c r="J48" s="15" t="s">
        <v>69</v>
      </c>
      <c r="K48" s="15"/>
      <c r="L48" s="16" t="s">
        <v>69</v>
      </c>
      <c r="M48" s="55" t="s">
        <v>370</v>
      </c>
      <c r="N48" s="17" t="s">
        <v>371</v>
      </c>
      <c r="O48" s="17" t="s">
        <v>372</v>
      </c>
      <c r="P48" s="18" t="s">
        <v>373</v>
      </c>
      <c r="Q48" s="18" t="s">
        <v>529</v>
      </c>
      <c r="R48" s="47"/>
      <c r="S48" s="44"/>
      <c r="T48" s="44"/>
      <c r="U48" s="44"/>
      <c r="V48" s="22" t="s">
        <v>375</v>
      </c>
      <c r="W48" s="52" t="s">
        <v>374</v>
      </c>
      <c r="X48" s="22"/>
      <c r="Y48" s="23"/>
      <c r="Z48" s="48"/>
      <c r="AA48" s="49"/>
      <c r="AB48" s="22" t="s">
        <v>74</v>
      </c>
      <c r="AC48" s="24" t="s">
        <v>376</v>
      </c>
    </row>
    <row r="49" spans="2:29" s="8" customFormat="1" ht="167.25" customHeight="1" x14ac:dyDescent="0.15">
      <c r="B49" s="11">
        <v>44</v>
      </c>
      <c r="C49" s="56" t="s">
        <v>377</v>
      </c>
      <c r="D49" s="25" t="s">
        <v>378</v>
      </c>
      <c r="E49" s="12" t="s">
        <v>58</v>
      </c>
      <c r="F49" s="13" t="s">
        <v>379</v>
      </c>
      <c r="G49" s="14"/>
      <c r="H49" s="15"/>
      <c r="I49" s="15"/>
      <c r="J49" s="15"/>
      <c r="K49" s="15" t="s">
        <v>69</v>
      </c>
      <c r="L49" s="16"/>
      <c r="M49" s="55" t="s">
        <v>380</v>
      </c>
      <c r="N49" s="17" t="s">
        <v>381</v>
      </c>
      <c r="O49" s="17" t="s">
        <v>382</v>
      </c>
      <c r="P49" s="18"/>
      <c r="Q49" s="18"/>
      <c r="R49" s="47"/>
      <c r="S49" s="44"/>
      <c r="T49" s="44"/>
      <c r="U49" s="44"/>
      <c r="V49" s="44"/>
      <c r="W49" s="44"/>
      <c r="X49" s="22"/>
      <c r="Y49" s="23"/>
      <c r="Z49" s="48"/>
      <c r="AA49" s="49"/>
      <c r="AB49" s="22" t="s">
        <v>74</v>
      </c>
      <c r="AC49" s="24" t="s">
        <v>383</v>
      </c>
    </row>
    <row r="50" spans="2:29" s="8" customFormat="1" ht="167.25" customHeight="1" x14ac:dyDescent="0.15">
      <c r="B50" s="11">
        <v>45</v>
      </c>
      <c r="C50" s="56" t="s">
        <v>384</v>
      </c>
      <c r="D50" s="25" t="s">
        <v>385</v>
      </c>
      <c r="E50" s="12" t="s">
        <v>53</v>
      </c>
      <c r="F50" s="13" t="s">
        <v>386</v>
      </c>
      <c r="G50" s="14"/>
      <c r="H50" s="15"/>
      <c r="I50" s="15"/>
      <c r="J50" s="15"/>
      <c r="K50" s="15" t="s">
        <v>69</v>
      </c>
      <c r="L50" s="16"/>
      <c r="M50" s="55" t="s">
        <v>387</v>
      </c>
      <c r="N50" s="17" t="s">
        <v>388</v>
      </c>
      <c r="O50" s="17" t="s">
        <v>389</v>
      </c>
      <c r="P50" s="18" t="s">
        <v>390</v>
      </c>
      <c r="Q50" s="18" t="s">
        <v>391</v>
      </c>
      <c r="R50" s="47" t="s">
        <v>392</v>
      </c>
      <c r="S50" s="52" t="s">
        <v>517</v>
      </c>
      <c r="T50" s="44"/>
      <c r="U50" s="44"/>
      <c r="V50" s="44"/>
      <c r="W50" s="44"/>
      <c r="X50" s="22"/>
      <c r="Y50" s="23"/>
      <c r="Z50" s="48"/>
      <c r="AA50" s="49"/>
      <c r="AB50" s="22" t="s">
        <v>74</v>
      </c>
      <c r="AC50" s="24" t="s">
        <v>542</v>
      </c>
    </row>
    <row r="51" spans="2:29" s="8" customFormat="1" ht="167.25" customHeight="1" x14ac:dyDescent="0.15">
      <c r="B51" s="11">
        <v>46</v>
      </c>
      <c r="C51" s="56" t="s">
        <v>393</v>
      </c>
      <c r="D51" s="25" t="s">
        <v>394</v>
      </c>
      <c r="E51" s="12" t="s">
        <v>53</v>
      </c>
      <c r="F51" s="13" t="s">
        <v>395</v>
      </c>
      <c r="G51" s="14"/>
      <c r="H51" s="15"/>
      <c r="I51" s="15"/>
      <c r="J51" s="15" t="s">
        <v>69</v>
      </c>
      <c r="K51" s="15"/>
      <c r="L51" s="16"/>
      <c r="M51" s="55" t="s">
        <v>171</v>
      </c>
      <c r="N51" s="17" t="s">
        <v>396</v>
      </c>
      <c r="O51" s="17" t="s">
        <v>397</v>
      </c>
      <c r="P51" s="18" t="s">
        <v>398</v>
      </c>
      <c r="Q51" s="18" t="s">
        <v>399</v>
      </c>
      <c r="R51" s="47"/>
      <c r="S51" s="44"/>
      <c r="T51" s="44"/>
      <c r="U51" s="44"/>
      <c r="V51" s="44"/>
      <c r="W51" s="44"/>
      <c r="X51" s="22"/>
      <c r="Y51" s="23"/>
      <c r="Z51" s="48"/>
      <c r="AA51" s="49"/>
      <c r="AB51" s="22" t="s">
        <v>74</v>
      </c>
      <c r="AC51" s="24"/>
    </row>
    <row r="52" spans="2:29" s="8" customFormat="1" ht="167.25" customHeight="1" x14ac:dyDescent="0.15">
      <c r="B52" s="11">
        <v>47</v>
      </c>
      <c r="C52" s="56" t="s">
        <v>400</v>
      </c>
      <c r="D52" s="25" t="s">
        <v>401</v>
      </c>
      <c r="E52" s="12" t="s">
        <v>53</v>
      </c>
      <c r="F52" s="13" t="s">
        <v>402</v>
      </c>
      <c r="G52" s="14"/>
      <c r="H52" s="15"/>
      <c r="I52" s="15"/>
      <c r="J52" s="15"/>
      <c r="K52" s="15"/>
      <c r="L52" s="16" t="s">
        <v>69</v>
      </c>
      <c r="M52" s="55">
        <v>31837</v>
      </c>
      <c r="N52" s="17" t="s">
        <v>403</v>
      </c>
      <c r="O52" s="17" t="s">
        <v>404</v>
      </c>
      <c r="P52" s="18" t="s">
        <v>405</v>
      </c>
      <c r="Q52" s="18"/>
      <c r="R52" s="47"/>
      <c r="S52" s="44"/>
      <c r="T52" s="44"/>
      <c r="U52" s="44"/>
      <c r="V52" s="44"/>
      <c r="W52" s="44"/>
      <c r="X52" s="22"/>
      <c r="Y52" s="23"/>
      <c r="Z52" s="48"/>
      <c r="AA52" s="49"/>
      <c r="AB52" s="22" t="s">
        <v>74</v>
      </c>
      <c r="AC52" s="24" t="s">
        <v>542</v>
      </c>
    </row>
    <row r="53" spans="2:29" s="8" customFormat="1" ht="167.25" customHeight="1" x14ac:dyDescent="0.15">
      <c r="B53" s="11">
        <v>48</v>
      </c>
      <c r="C53" s="56" t="s">
        <v>406</v>
      </c>
      <c r="D53" s="25" t="s">
        <v>407</v>
      </c>
      <c r="E53" s="12" t="s">
        <v>53</v>
      </c>
      <c r="F53" s="13" t="s">
        <v>408</v>
      </c>
      <c r="G53" s="14" t="s">
        <v>69</v>
      </c>
      <c r="H53" s="15"/>
      <c r="I53" s="15"/>
      <c r="J53" s="15"/>
      <c r="K53" s="15"/>
      <c r="L53" s="16"/>
      <c r="M53" s="55">
        <v>36281</v>
      </c>
      <c r="N53" s="17" t="s">
        <v>409</v>
      </c>
      <c r="O53" s="17" t="s">
        <v>410</v>
      </c>
      <c r="P53" s="18" t="s">
        <v>411</v>
      </c>
      <c r="Q53" s="18" t="s">
        <v>518</v>
      </c>
      <c r="R53" s="47"/>
      <c r="S53" s="44"/>
      <c r="T53" s="44" t="s">
        <v>406</v>
      </c>
      <c r="U53" s="52" t="s">
        <v>414</v>
      </c>
      <c r="V53" s="22" t="s">
        <v>413</v>
      </c>
      <c r="W53" s="52" t="s">
        <v>412</v>
      </c>
      <c r="X53" s="22" t="s">
        <v>416</v>
      </c>
      <c r="Y53" s="23" t="s">
        <v>415</v>
      </c>
      <c r="Z53" s="48"/>
      <c r="AA53" s="49"/>
      <c r="AB53" s="22" t="s">
        <v>74</v>
      </c>
      <c r="AC53" s="24" t="s">
        <v>417</v>
      </c>
    </row>
    <row r="54" spans="2:29" s="8" customFormat="1" ht="167.25" customHeight="1" x14ac:dyDescent="0.15">
      <c r="B54" s="11">
        <v>49</v>
      </c>
      <c r="C54" s="56" t="s">
        <v>418</v>
      </c>
      <c r="D54" s="25" t="s">
        <v>419</v>
      </c>
      <c r="E54" s="12" t="s">
        <v>54</v>
      </c>
      <c r="F54" s="13" t="s">
        <v>420</v>
      </c>
      <c r="G54" s="14"/>
      <c r="H54" s="15"/>
      <c r="I54" s="15"/>
      <c r="J54" s="15"/>
      <c r="K54" s="15"/>
      <c r="L54" s="16" t="s">
        <v>69</v>
      </c>
      <c r="M54" s="55" t="s">
        <v>524</v>
      </c>
      <c r="N54" s="17" t="s">
        <v>519</v>
      </c>
      <c r="O54" s="17" t="s">
        <v>421</v>
      </c>
      <c r="P54" s="18" t="s">
        <v>422</v>
      </c>
      <c r="Q54" s="18" t="s">
        <v>423</v>
      </c>
      <c r="R54" s="47"/>
      <c r="S54" s="44"/>
      <c r="T54" s="44"/>
      <c r="U54" s="44"/>
      <c r="V54" s="44"/>
      <c r="W54" s="44"/>
      <c r="X54" s="22"/>
      <c r="Y54" s="23"/>
      <c r="Z54" s="48"/>
      <c r="AA54" s="49"/>
      <c r="AB54" s="22" t="s">
        <v>74</v>
      </c>
      <c r="AC54" s="24" t="s">
        <v>542</v>
      </c>
    </row>
    <row r="55" spans="2:29" s="8" customFormat="1" ht="167.25" customHeight="1" x14ac:dyDescent="0.15">
      <c r="B55" s="11">
        <v>50</v>
      </c>
      <c r="C55" s="56" t="s">
        <v>424</v>
      </c>
      <c r="D55" s="25" t="s">
        <v>425</v>
      </c>
      <c r="E55" s="12" t="s">
        <v>54</v>
      </c>
      <c r="F55" s="13" t="s">
        <v>426</v>
      </c>
      <c r="G55" s="14" t="s">
        <v>69</v>
      </c>
      <c r="H55" s="15" t="s">
        <v>69</v>
      </c>
      <c r="I55" s="15"/>
      <c r="J55" s="15"/>
      <c r="K55" s="15"/>
      <c r="L55" s="16"/>
      <c r="M55" s="55" t="s">
        <v>549</v>
      </c>
      <c r="N55" s="17" t="s">
        <v>427</v>
      </c>
      <c r="O55" s="17" t="s">
        <v>428</v>
      </c>
      <c r="P55" s="18"/>
      <c r="Q55" s="18"/>
      <c r="R55" s="47"/>
      <c r="S55" s="44"/>
      <c r="T55" s="44"/>
      <c r="U55" s="44"/>
      <c r="V55" s="44"/>
      <c r="W55" s="44"/>
      <c r="X55" s="22"/>
      <c r="Y55" s="23"/>
      <c r="Z55" s="48"/>
      <c r="AA55" s="49"/>
      <c r="AB55" s="22" t="s">
        <v>186</v>
      </c>
      <c r="AC55" s="24"/>
    </row>
    <row r="56" spans="2:29" s="8" customFormat="1" ht="210" customHeight="1" x14ac:dyDescent="0.15">
      <c r="B56" s="11">
        <v>51</v>
      </c>
      <c r="C56" s="56" t="s">
        <v>429</v>
      </c>
      <c r="D56" s="25" t="s">
        <v>430</v>
      </c>
      <c r="E56" s="12" t="s">
        <v>53</v>
      </c>
      <c r="F56" s="13" t="s">
        <v>431</v>
      </c>
      <c r="G56" s="14" t="s">
        <v>69</v>
      </c>
      <c r="H56" s="15"/>
      <c r="I56" s="15"/>
      <c r="J56" s="15"/>
      <c r="K56" s="15"/>
      <c r="L56" s="16"/>
      <c r="M56" s="55">
        <v>40150</v>
      </c>
      <c r="N56" s="17" t="s">
        <v>432</v>
      </c>
      <c r="O56" s="17"/>
      <c r="P56" s="18" t="s">
        <v>433</v>
      </c>
      <c r="Q56" s="18" t="s">
        <v>434</v>
      </c>
      <c r="R56" s="47"/>
      <c r="S56" s="44"/>
      <c r="T56" s="44"/>
      <c r="U56" s="44"/>
      <c r="V56" s="22" t="s">
        <v>435</v>
      </c>
      <c r="W56" s="52" t="s">
        <v>436</v>
      </c>
      <c r="X56" s="22"/>
      <c r="Y56" s="23"/>
      <c r="Z56" s="48"/>
      <c r="AA56" s="49"/>
      <c r="AB56" s="22" t="s">
        <v>186</v>
      </c>
      <c r="AC56" s="24"/>
    </row>
    <row r="57" spans="2:29" s="8" customFormat="1" ht="167.25" customHeight="1" x14ac:dyDescent="0.15">
      <c r="B57" s="11">
        <v>52</v>
      </c>
      <c r="C57" s="56" t="s">
        <v>438</v>
      </c>
      <c r="D57" s="25" t="s">
        <v>439</v>
      </c>
      <c r="E57" s="12" t="s">
        <v>53</v>
      </c>
      <c r="F57" s="13" t="s">
        <v>440</v>
      </c>
      <c r="G57" s="14"/>
      <c r="H57" s="15"/>
      <c r="I57" s="15" t="s">
        <v>69</v>
      </c>
      <c r="J57" s="15"/>
      <c r="K57" s="15"/>
      <c r="L57" s="16"/>
      <c r="M57" s="55" t="s">
        <v>441</v>
      </c>
      <c r="N57" s="17" t="s">
        <v>442</v>
      </c>
      <c r="O57" s="17"/>
      <c r="P57" s="18" t="s">
        <v>443</v>
      </c>
      <c r="Q57" s="18"/>
      <c r="R57" s="47"/>
      <c r="S57" s="44"/>
      <c r="T57" s="44" t="s">
        <v>438</v>
      </c>
      <c r="U57" s="52" t="s">
        <v>444</v>
      </c>
      <c r="V57" s="22" t="s">
        <v>445</v>
      </c>
      <c r="W57" s="52" t="s">
        <v>446</v>
      </c>
      <c r="X57" s="22"/>
      <c r="Y57" s="23"/>
      <c r="Z57" s="48"/>
      <c r="AA57" s="49"/>
      <c r="AB57" s="22" t="s">
        <v>186</v>
      </c>
      <c r="AC57" s="24"/>
    </row>
    <row r="58" spans="2:29" s="8" customFormat="1" ht="222" customHeight="1" x14ac:dyDescent="0.15">
      <c r="B58" s="11">
        <v>53</v>
      </c>
      <c r="C58" s="56" t="s">
        <v>448</v>
      </c>
      <c r="D58" s="25" t="s">
        <v>449</v>
      </c>
      <c r="E58" s="12" t="s">
        <v>52</v>
      </c>
      <c r="F58" s="13" t="s">
        <v>447</v>
      </c>
      <c r="G58" s="14"/>
      <c r="H58" s="15"/>
      <c r="I58" s="15" t="s">
        <v>69</v>
      </c>
      <c r="J58" s="15"/>
      <c r="K58" s="15"/>
      <c r="L58" s="16"/>
      <c r="M58" s="55">
        <v>42979</v>
      </c>
      <c r="N58" s="58" t="s">
        <v>450</v>
      </c>
      <c r="O58" s="17" t="s">
        <v>451</v>
      </c>
      <c r="P58" s="18" t="s">
        <v>452</v>
      </c>
      <c r="Q58" s="18"/>
      <c r="R58" s="47"/>
      <c r="S58" s="44"/>
      <c r="T58" s="44" t="s">
        <v>448</v>
      </c>
      <c r="U58" s="52" t="s">
        <v>455</v>
      </c>
      <c r="V58" s="22" t="s">
        <v>454</v>
      </c>
      <c r="W58" s="52" t="s">
        <v>453</v>
      </c>
      <c r="X58" s="22"/>
      <c r="Y58" s="23"/>
      <c r="Z58" s="48"/>
      <c r="AA58" s="49"/>
      <c r="AB58" s="22" t="s">
        <v>74</v>
      </c>
      <c r="AC58" s="24" t="s">
        <v>456</v>
      </c>
    </row>
    <row r="59" spans="2:29" s="8" customFormat="1" ht="167.25" customHeight="1" x14ac:dyDescent="0.15">
      <c r="B59" s="11">
        <v>54</v>
      </c>
      <c r="C59" s="56" t="s">
        <v>457</v>
      </c>
      <c r="D59" s="25" t="s">
        <v>458</v>
      </c>
      <c r="E59" s="12" t="s">
        <v>53</v>
      </c>
      <c r="F59" s="13" t="s">
        <v>459</v>
      </c>
      <c r="G59" s="14" t="s">
        <v>69</v>
      </c>
      <c r="H59" s="15"/>
      <c r="I59" s="15"/>
      <c r="J59" s="15"/>
      <c r="K59" s="15"/>
      <c r="L59" s="16"/>
      <c r="M59" s="55" t="s">
        <v>460</v>
      </c>
      <c r="N59" s="17"/>
      <c r="O59" s="17"/>
      <c r="P59" s="18" t="s">
        <v>461</v>
      </c>
      <c r="Q59" s="18" t="s">
        <v>462</v>
      </c>
      <c r="R59" s="47" t="s">
        <v>520</v>
      </c>
      <c r="S59" s="52" t="s">
        <v>463</v>
      </c>
      <c r="T59" s="44"/>
      <c r="U59" s="44"/>
      <c r="V59" s="44"/>
      <c r="W59" s="44"/>
      <c r="X59" s="22" t="s">
        <v>465</v>
      </c>
      <c r="Y59" s="23" t="s">
        <v>464</v>
      </c>
      <c r="Z59" s="48"/>
      <c r="AA59" s="49"/>
      <c r="AB59" s="22" t="s">
        <v>186</v>
      </c>
      <c r="AC59" s="24"/>
    </row>
    <row r="60" spans="2:29" s="8" customFormat="1" ht="219" customHeight="1" x14ac:dyDescent="0.15">
      <c r="B60" s="11">
        <v>55</v>
      </c>
      <c r="C60" s="56" t="s">
        <v>466</v>
      </c>
      <c r="D60" s="25" t="s">
        <v>467</v>
      </c>
      <c r="E60" s="12" t="s">
        <v>54</v>
      </c>
      <c r="F60" s="13" t="s">
        <v>468</v>
      </c>
      <c r="G60" s="14"/>
      <c r="H60" s="15"/>
      <c r="I60" s="15"/>
      <c r="J60" s="15"/>
      <c r="K60" s="15"/>
      <c r="L60" s="16" t="s">
        <v>69</v>
      </c>
      <c r="M60" s="55" t="s">
        <v>525</v>
      </c>
      <c r="N60" s="17"/>
      <c r="O60" s="17"/>
      <c r="P60" s="18" t="s">
        <v>469</v>
      </c>
      <c r="Q60" s="18"/>
      <c r="R60" s="47"/>
      <c r="S60" s="44"/>
      <c r="T60" s="44"/>
      <c r="U60" s="44"/>
      <c r="V60" s="44"/>
      <c r="W60" s="44"/>
      <c r="X60" s="22"/>
      <c r="Y60" s="23"/>
      <c r="Z60" s="48"/>
      <c r="AA60" s="49"/>
      <c r="AB60" s="22" t="s">
        <v>186</v>
      </c>
      <c r="AC60" s="24"/>
    </row>
    <row r="61" spans="2:29" s="8" customFormat="1" ht="234" customHeight="1" x14ac:dyDescent="0.15">
      <c r="B61" s="11">
        <v>56</v>
      </c>
      <c r="C61" s="56" t="s">
        <v>470</v>
      </c>
      <c r="D61" s="25" t="s">
        <v>471</v>
      </c>
      <c r="E61" s="12" t="s">
        <v>53</v>
      </c>
      <c r="F61" s="13" t="s">
        <v>472</v>
      </c>
      <c r="G61" s="14" t="s">
        <v>69</v>
      </c>
      <c r="H61" s="15"/>
      <c r="I61" s="15"/>
      <c r="J61" s="15"/>
      <c r="K61" s="15"/>
      <c r="L61" s="16"/>
      <c r="M61" s="55" t="s">
        <v>473</v>
      </c>
      <c r="N61" s="17" t="s">
        <v>474</v>
      </c>
      <c r="O61" s="17" t="s">
        <v>475</v>
      </c>
      <c r="P61" s="18" t="s">
        <v>476</v>
      </c>
      <c r="Q61" s="18"/>
      <c r="R61" s="47"/>
      <c r="S61" s="44"/>
      <c r="T61" s="44"/>
      <c r="U61" s="44"/>
      <c r="V61" s="44"/>
      <c r="W61" s="44"/>
      <c r="X61" s="22"/>
      <c r="Y61" s="23"/>
      <c r="Z61" s="48"/>
      <c r="AA61" s="49"/>
      <c r="AB61" s="22" t="s">
        <v>74</v>
      </c>
      <c r="AC61" s="24" t="s">
        <v>477</v>
      </c>
    </row>
    <row r="62" spans="2:29" s="8" customFormat="1" ht="186.75" customHeight="1" x14ac:dyDescent="0.15">
      <c r="B62" s="11">
        <v>57</v>
      </c>
      <c r="C62" s="56" t="s">
        <v>530</v>
      </c>
      <c r="D62" s="25" t="s">
        <v>531</v>
      </c>
      <c r="E62" s="12" t="s">
        <v>53</v>
      </c>
      <c r="F62" s="13" t="s">
        <v>532</v>
      </c>
      <c r="G62" s="14"/>
      <c r="H62" s="15"/>
      <c r="I62" s="15"/>
      <c r="J62" s="15"/>
      <c r="K62" s="15"/>
      <c r="L62" s="16" t="s">
        <v>69</v>
      </c>
      <c r="M62" s="55">
        <v>40634</v>
      </c>
      <c r="N62" s="17" t="s">
        <v>545</v>
      </c>
      <c r="O62" s="17" t="s">
        <v>533</v>
      </c>
      <c r="P62" s="18" t="s">
        <v>534</v>
      </c>
      <c r="Q62" s="18" t="s">
        <v>535</v>
      </c>
      <c r="R62" s="47" t="s">
        <v>536</v>
      </c>
      <c r="S62" s="52" t="s">
        <v>537</v>
      </c>
      <c r="T62" s="44"/>
      <c r="U62" s="44"/>
      <c r="V62" s="44" t="s">
        <v>538</v>
      </c>
      <c r="W62" s="52" t="s">
        <v>539</v>
      </c>
      <c r="X62" s="22" t="s">
        <v>540</v>
      </c>
      <c r="Y62" s="23" t="s">
        <v>541</v>
      </c>
      <c r="Z62" s="48"/>
      <c r="AA62" s="49"/>
      <c r="AB62" s="22" t="s">
        <v>74</v>
      </c>
      <c r="AC62" s="24" t="s">
        <v>542</v>
      </c>
    </row>
    <row r="63" spans="2:29" s="8" customFormat="1" ht="167.25" customHeight="1" x14ac:dyDescent="0.15">
      <c r="B63" s="11">
        <v>58</v>
      </c>
      <c r="C63" s="56" t="s">
        <v>480</v>
      </c>
      <c r="D63" s="25" t="s">
        <v>481</v>
      </c>
      <c r="E63" s="12" t="s">
        <v>59</v>
      </c>
      <c r="F63" s="13" t="s">
        <v>526</v>
      </c>
      <c r="G63" s="14"/>
      <c r="H63" s="15"/>
      <c r="I63" s="15"/>
      <c r="J63" s="15"/>
      <c r="K63" s="15"/>
      <c r="L63" s="16" t="s">
        <v>69</v>
      </c>
      <c r="M63" s="55" t="s">
        <v>482</v>
      </c>
      <c r="N63" s="17" t="s">
        <v>483</v>
      </c>
      <c r="O63" s="17" t="s">
        <v>484</v>
      </c>
      <c r="P63" s="18"/>
      <c r="Q63" s="18"/>
      <c r="R63" s="47"/>
      <c r="S63" s="44"/>
      <c r="T63" s="44"/>
      <c r="U63" s="44"/>
      <c r="V63" s="44"/>
      <c r="W63" s="44"/>
      <c r="X63" s="22"/>
      <c r="Y63" s="23"/>
      <c r="Z63" s="48"/>
      <c r="AA63" s="49"/>
      <c r="AB63" s="22" t="s">
        <v>74</v>
      </c>
      <c r="AC63" s="24" t="s">
        <v>542</v>
      </c>
    </row>
    <row r="64" spans="2:29" s="8" customFormat="1" ht="193.5" customHeight="1" x14ac:dyDescent="0.15">
      <c r="B64" s="11">
        <v>59</v>
      </c>
      <c r="C64" s="56" t="s">
        <v>485</v>
      </c>
      <c r="D64" s="25" t="s">
        <v>486</v>
      </c>
      <c r="E64" s="12" t="s">
        <v>53</v>
      </c>
      <c r="F64" s="13" t="s">
        <v>487</v>
      </c>
      <c r="G64" s="14" t="s">
        <v>69</v>
      </c>
      <c r="H64" s="15"/>
      <c r="I64" s="15"/>
      <c r="J64" s="15"/>
      <c r="K64" s="15"/>
      <c r="L64" s="16"/>
      <c r="M64" s="55">
        <v>41000</v>
      </c>
      <c r="N64" s="17" t="s">
        <v>84</v>
      </c>
      <c r="O64" s="17" t="s">
        <v>488</v>
      </c>
      <c r="P64" s="18" t="s">
        <v>489</v>
      </c>
      <c r="Q64" s="18" t="s">
        <v>490</v>
      </c>
      <c r="R64" s="47" t="s">
        <v>485</v>
      </c>
      <c r="S64" s="52" t="s">
        <v>491</v>
      </c>
      <c r="T64" s="44" t="s">
        <v>492</v>
      </c>
      <c r="U64" s="52" t="s">
        <v>493</v>
      </c>
      <c r="V64" s="22" t="s">
        <v>495</v>
      </c>
      <c r="W64" s="52" t="s">
        <v>494</v>
      </c>
      <c r="X64" s="22" t="s">
        <v>497</v>
      </c>
      <c r="Y64" s="23" t="s">
        <v>496</v>
      </c>
      <c r="Z64" s="48"/>
      <c r="AA64" s="49"/>
      <c r="AB64" s="22" t="s">
        <v>186</v>
      </c>
      <c r="AC64" s="24"/>
    </row>
    <row r="65" spans="2:29" s="8" customFormat="1" ht="225" customHeight="1" x14ac:dyDescent="0.15">
      <c r="B65" s="11">
        <v>60</v>
      </c>
      <c r="C65" s="12" t="s">
        <v>546</v>
      </c>
      <c r="D65" s="25" t="s">
        <v>547</v>
      </c>
      <c r="E65" s="12" t="s">
        <v>57</v>
      </c>
      <c r="F65" s="13" t="s">
        <v>548</v>
      </c>
      <c r="G65" s="14"/>
      <c r="H65" s="15"/>
      <c r="I65" s="15"/>
      <c r="J65" s="15"/>
      <c r="K65" s="15"/>
      <c r="L65" s="16" t="s">
        <v>69</v>
      </c>
      <c r="M65" s="21">
        <v>44620</v>
      </c>
      <c r="N65" s="17" t="s">
        <v>550</v>
      </c>
      <c r="O65" s="17" t="s">
        <v>551</v>
      </c>
      <c r="P65" s="18" t="s">
        <v>552</v>
      </c>
      <c r="Q65" s="18"/>
      <c r="R65" s="47"/>
      <c r="S65" s="44"/>
      <c r="T65" s="44"/>
      <c r="U65" s="44"/>
      <c r="V65" s="44"/>
      <c r="W65" s="44"/>
      <c r="X65" s="22"/>
      <c r="Y65" s="23"/>
      <c r="Z65" s="48"/>
      <c r="AA65" s="49"/>
      <c r="AB65" s="22" t="s">
        <v>74</v>
      </c>
      <c r="AC65" s="24" t="s">
        <v>542</v>
      </c>
    </row>
    <row r="66" spans="2:29" s="8" customFormat="1" ht="167.25" customHeight="1" x14ac:dyDescent="0.15">
      <c r="B66" s="11">
        <v>61</v>
      </c>
      <c r="C66" s="12" t="s">
        <v>553</v>
      </c>
      <c r="D66" s="25" t="s">
        <v>564</v>
      </c>
      <c r="E66" s="12" t="s">
        <v>54</v>
      </c>
      <c r="F66" s="13" t="s">
        <v>563</v>
      </c>
      <c r="G66" s="14" t="s">
        <v>69</v>
      </c>
      <c r="H66" s="15"/>
      <c r="I66" s="15"/>
      <c r="J66" s="15" t="s">
        <v>69</v>
      </c>
      <c r="K66" s="15"/>
      <c r="L66" s="16"/>
      <c r="M66" s="21" t="s">
        <v>554</v>
      </c>
      <c r="N66" s="17" t="s">
        <v>555</v>
      </c>
      <c r="O66" s="17" t="s">
        <v>556</v>
      </c>
      <c r="P66" s="18" t="s">
        <v>557</v>
      </c>
      <c r="Q66" s="18" t="s">
        <v>558</v>
      </c>
      <c r="R66" s="47"/>
      <c r="S66" s="44"/>
      <c r="T66" s="44"/>
      <c r="U66" s="44"/>
      <c r="V66" s="22" t="s">
        <v>559</v>
      </c>
      <c r="W66" s="52" t="s">
        <v>560</v>
      </c>
      <c r="X66" s="22"/>
      <c r="Y66" s="23"/>
      <c r="Z66" s="48" t="s">
        <v>561</v>
      </c>
      <c r="AA66" s="60" t="s">
        <v>562</v>
      </c>
      <c r="AB66" s="59" t="s">
        <v>74</v>
      </c>
      <c r="AC66" s="24" t="s">
        <v>542</v>
      </c>
    </row>
    <row r="67" spans="2:29" s="8" customFormat="1" ht="167.25" customHeight="1" x14ac:dyDescent="0.15">
      <c r="B67" s="11"/>
      <c r="C67" s="12"/>
      <c r="D67" s="25"/>
      <c r="E67" s="12"/>
      <c r="F67" s="13"/>
      <c r="G67" s="14"/>
      <c r="H67" s="15"/>
      <c r="I67" s="15"/>
      <c r="J67" s="15"/>
      <c r="K67" s="15"/>
      <c r="L67" s="16"/>
      <c r="M67" s="21"/>
      <c r="N67" s="17"/>
      <c r="O67" s="17"/>
      <c r="P67" s="18"/>
      <c r="Q67" s="18"/>
      <c r="R67" s="47"/>
      <c r="S67" s="44"/>
      <c r="T67" s="44"/>
      <c r="U67" s="44"/>
      <c r="V67" s="44"/>
      <c r="W67" s="44"/>
      <c r="X67" s="22"/>
      <c r="Y67" s="23"/>
      <c r="Z67" s="48"/>
      <c r="AA67" s="49"/>
      <c r="AB67" s="22"/>
      <c r="AC67" s="24"/>
    </row>
    <row r="68" spans="2:29" s="8" customFormat="1" ht="167.25" customHeight="1" x14ac:dyDescent="0.15">
      <c r="B68" s="11"/>
      <c r="C68" s="12"/>
      <c r="D68" s="25"/>
      <c r="E68" s="12"/>
      <c r="F68" s="13"/>
      <c r="G68" s="14"/>
      <c r="H68" s="15"/>
      <c r="I68" s="15"/>
      <c r="J68" s="15"/>
      <c r="K68" s="15"/>
      <c r="L68" s="16"/>
      <c r="M68" s="21"/>
      <c r="N68" s="17"/>
      <c r="O68" s="17"/>
      <c r="P68" s="18"/>
      <c r="Q68" s="18"/>
      <c r="R68" s="47"/>
      <c r="S68" s="44"/>
      <c r="T68" s="44"/>
      <c r="U68" s="44"/>
      <c r="V68" s="44"/>
      <c r="W68" s="44"/>
      <c r="X68" s="22"/>
      <c r="Y68" s="23"/>
      <c r="Z68" s="48"/>
      <c r="AA68" s="49"/>
      <c r="AB68" s="22"/>
      <c r="AC68" s="24"/>
    </row>
    <row r="69" spans="2:29" s="8" customFormat="1" ht="167.25" customHeight="1" x14ac:dyDescent="0.15">
      <c r="B69" s="11"/>
      <c r="C69" s="12"/>
      <c r="D69" s="25"/>
      <c r="E69" s="12"/>
      <c r="F69" s="13"/>
      <c r="G69" s="14"/>
      <c r="H69" s="15"/>
      <c r="I69" s="15"/>
      <c r="J69" s="15"/>
      <c r="K69" s="15"/>
      <c r="L69" s="16"/>
      <c r="M69" s="21"/>
      <c r="N69" s="17"/>
      <c r="O69" s="17"/>
      <c r="P69" s="18"/>
      <c r="Q69" s="18"/>
      <c r="R69" s="47"/>
      <c r="S69" s="44"/>
      <c r="T69" s="44"/>
      <c r="U69" s="44"/>
      <c r="V69" s="44"/>
      <c r="W69" s="44"/>
      <c r="X69" s="22"/>
      <c r="Y69" s="23"/>
      <c r="Z69" s="48"/>
      <c r="AA69" s="49"/>
      <c r="AB69" s="22"/>
      <c r="AC69" s="24"/>
    </row>
    <row r="70" spans="2:29" s="8" customFormat="1" ht="167.25" customHeight="1" x14ac:dyDescent="0.15">
      <c r="B70" s="11"/>
      <c r="C70" s="12"/>
      <c r="D70" s="25"/>
      <c r="E70" s="12"/>
      <c r="F70" s="13"/>
      <c r="G70" s="14"/>
      <c r="H70" s="15"/>
      <c r="I70" s="15"/>
      <c r="J70" s="15"/>
      <c r="K70" s="15"/>
      <c r="L70" s="16"/>
      <c r="M70" s="21"/>
      <c r="N70" s="17"/>
      <c r="O70" s="17"/>
      <c r="P70" s="18"/>
      <c r="Q70" s="18"/>
      <c r="R70" s="47"/>
      <c r="S70" s="44"/>
      <c r="T70" s="44"/>
      <c r="U70" s="44"/>
      <c r="V70" s="44"/>
      <c r="W70" s="44"/>
      <c r="X70" s="22"/>
      <c r="Y70" s="23"/>
      <c r="Z70" s="48"/>
      <c r="AA70" s="49"/>
      <c r="AB70" s="22"/>
      <c r="AC70" s="24"/>
    </row>
    <row r="71" spans="2:29" s="8" customFormat="1" ht="167.25" customHeight="1" x14ac:dyDescent="0.15">
      <c r="B71" s="11"/>
      <c r="C71" s="12"/>
      <c r="D71" s="25"/>
      <c r="E71" s="12"/>
      <c r="F71" s="13"/>
      <c r="G71" s="14"/>
      <c r="H71" s="15"/>
      <c r="I71" s="15"/>
      <c r="J71" s="15"/>
      <c r="K71" s="15"/>
      <c r="L71" s="16"/>
      <c r="M71" s="21"/>
      <c r="N71" s="17"/>
      <c r="O71" s="17"/>
      <c r="P71" s="18"/>
      <c r="Q71" s="18"/>
      <c r="R71" s="47"/>
      <c r="S71" s="44"/>
      <c r="T71" s="44"/>
      <c r="U71" s="44"/>
      <c r="V71" s="44"/>
      <c r="W71" s="44"/>
      <c r="X71" s="22"/>
      <c r="Y71" s="23"/>
      <c r="Z71" s="48"/>
      <c r="AA71" s="49"/>
      <c r="AB71" s="22"/>
      <c r="AC71" s="24"/>
    </row>
    <row r="72" spans="2:29" s="8" customFormat="1" ht="167.25" customHeight="1" x14ac:dyDescent="0.15">
      <c r="B72" s="11"/>
      <c r="C72" s="12"/>
      <c r="D72" s="25"/>
      <c r="E72" s="12"/>
      <c r="F72" s="13"/>
      <c r="G72" s="14"/>
      <c r="H72" s="15"/>
      <c r="I72" s="15"/>
      <c r="J72" s="15"/>
      <c r="K72" s="15"/>
      <c r="L72" s="16"/>
      <c r="M72" s="21"/>
      <c r="N72" s="17"/>
      <c r="O72" s="17"/>
      <c r="P72" s="18"/>
      <c r="Q72" s="18"/>
      <c r="R72" s="47"/>
      <c r="S72" s="44"/>
      <c r="T72" s="44"/>
      <c r="U72" s="44"/>
      <c r="V72" s="44"/>
      <c r="W72" s="44"/>
      <c r="X72" s="22"/>
      <c r="Y72" s="23"/>
      <c r="Z72" s="48"/>
      <c r="AA72" s="49"/>
      <c r="AB72" s="22"/>
      <c r="AC72" s="24"/>
    </row>
    <row r="73" spans="2:29" s="8" customFormat="1" ht="167.25" customHeight="1" x14ac:dyDescent="0.15">
      <c r="B73" s="11"/>
      <c r="C73" s="12"/>
      <c r="D73" s="25"/>
      <c r="E73" s="12"/>
      <c r="F73" s="13"/>
      <c r="G73" s="14"/>
      <c r="H73" s="15"/>
      <c r="I73" s="15"/>
      <c r="J73" s="15"/>
      <c r="K73" s="15"/>
      <c r="L73" s="16"/>
      <c r="M73" s="21"/>
      <c r="N73" s="17"/>
      <c r="O73" s="17"/>
      <c r="P73" s="18"/>
      <c r="Q73" s="18"/>
      <c r="R73" s="47"/>
      <c r="S73" s="44"/>
      <c r="T73" s="44"/>
      <c r="U73" s="44"/>
      <c r="V73" s="44"/>
      <c r="W73" s="44"/>
      <c r="X73" s="22"/>
      <c r="Y73" s="23"/>
      <c r="Z73" s="48"/>
      <c r="AA73" s="49"/>
      <c r="AB73" s="22"/>
      <c r="AC73" s="24"/>
    </row>
    <row r="74" spans="2:29" s="8" customFormat="1" ht="167.25" customHeight="1" x14ac:dyDescent="0.15">
      <c r="B74" s="11"/>
      <c r="C74" s="12"/>
      <c r="D74" s="25"/>
      <c r="E74" s="12"/>
      <c r="F74" s="13"/>
      <c r="G74" s="14"/>
      <c r="H74" s="15"/>
      <c r="I74" s="15"/>
      <c r="J74" s="15"/>
      <c r="K74" s="15"/>
      <c r="L74" s="16"/>
      <c r="M74" s="21"/>
      <c r="N74" s="17"/>
      <c r="O74" s="17"/>
      <c r="P74" s="18"/>
      <c r="Q74" s="18"/>
      <c r="R74" s="47"/>
      <c r="S74" s="44"/>
      <c r="T74" s="44"/>
      <c r="U74" s="44"/>
      <c r="V74" s="44"/>
      <c r="W74" s="44"/>
      <c r="X74" s="22"/>
      <c r="Y74" s="23"/>
      <c r="Z74" s="48"/>
      <c r="AA74" s="49"/>
      <c r="AB74" s="22"/>
      <c r="AC74" s="24"/>
    </row>
    <row r="75" spans="2:29" s="8" customFormat="1" ht="167.25" customHeight="1" x14ac:dyDescent="0.15">
      <c r="B75" s="11"/>
      <c r="C75" s="12"/>
      <c r="D75" s="25"/>
      <c r="E75" s="12"/>
      <c r="F75" s="13"/>
      <c r="G75" s="14"/>
      <c r="H75" s="15"/>
      <c r="I75" s="15"/>
      <c r="J75" s="15"/>
      <c r="K75" s="15"/>
      <c r="L75" s="16"/>
      <c r="M75" s="21"/>
      <c r="N75" s="17"/>
      <c r="O75" s="17"/>
      <c r="P75" s="18"/>
      <c r="Q75" s="18"/>
      <c r="R75" s="47"/>
      <c r="S75" s="44"/>
      <c r="T75" s="44"/>
      <c r="U75" s="44"/>
      <c r="V75" s="44"/>
      <c r="W75" s="44"/>
      <c r="X75" s="22"/>
      <c r="Y75" s="23"/>
      <c r="Z75" s="48"/>
      <c r="AA75" s="49"/>
      <c r="AB75" s="22"/>
      <c r="AC75" s="24"/>
    </row>
    <row r="76" spans="2:29" s="8" customFormat="1" ht="167.25" customHeight="1" x14ac:dyDescent="0.15">
      <c r="B76" s="11"/>
      <c r="C76" s="12"/>
      <c r="D76" s="25"/>
      <c r="E76" s="12"/>
      <c r="F76" s="13"/>
      <c r="G76" s="14"/>
      <c r="H76" s="15"/>
      <c r="I76" s="15"/>
      <c r="J76" s="15"/>
      <c r="K76" s="15"/>
      <c r="L76" s="16"/>
      <c r="M76" s="21"/>
      <c r="N76" s="17"/>
      <c r="O76" s="17"/>
      <c r="P76" s="18"/>
      <c r="Q76" s="18"/>
      <c r="R76" s="47"/>
      <c r="S76" s="44"/>
      <c r="T76" s="44"/>
      <c r="U76" s="44"/>
      <c r="V76" s="44"/>
      <c r="W76" s="44"/>
      <c r="X76" s="22"/>
      <c r="Y76" s="23"/>
      <c r="Z76" s="48"/>
      <c r="AA76" s="49"/>
      <c r="AB76" s="22"/>
      <c r="AC76" s="24"/>
    </row>
    <row r="77" spans="2:29" s="8" customFormat="1" ht="167.25" customHeight="1" x14ac:dyDescent="0.15">
      <c r="B77" s="11"/>
      <c r="C77" s="12"/>
      <c r="D77" s="25"/>
      <c r="E77" s="12"/>
      <c r="F77" s="13"/>
      <c r="G77" s="14"/>
      <c r="H77" s="15"/>
      <c r="I77" s="15"/>
      <c r="J77" s="15"/>
      <c r="K77" s="15"/>
      <c r="L77" s="16"/>
      <c r="M77" s="21"/>
      <c r="N77" s="17"/>
      <c r="O77" s="17"/>
      <c r="P77" s="18"/>
      <c r="Q77" s="18"/>
      <c r="R77" s="47"/>
      <c r="S77" s="44"/>
      <c r="T77" s="44"/>
      <c r="U77" s="44"/>
      <c r="V77" s="44"/>
      <c r="W77" s="44"/>
      <c r="X77" s="22"/>
      <c r="Y77" s="23"/>
      <c r="Z77" s="48"/>
      <c r="AA77" s="49"/>
      <c r="AB77" s="22"/>
      <c r="AC77" s="24"/>
    </row>
    <row r="78" spans="2:29" s="8" customFormat="1" ht="167.25" customHeight="1" x14ac:dyDescent="0.15">
      <c r="B78" s="11"/>
      <c r="C78" s="12"/>
      <c r="D78" s="25"/>
      <c r="E78" s="12"/>
      <c r="F78" s="13"/>
      <c r="G78" s="14"/>
      <c r="H78" s="15"/>
      <c r="I78" s="15"/>
      <c r="J78" s="15"/>
      <c r="K78" s="15"/>
      <c r="L78" s="16"/>
      <c r="M78" s="21"/>
      <c r="N78" s="17"/>
      <c r="O78" s="17"/>
      <c r="P78" s="18"/>
      <c r="Q78" s="18"/>
      <c r="R78" s="47"/>
      <c r="S78" s="44"/>
      <c r="T78" s="44"/>
      <c r="U78" s="44"/>
      <c r="V78" s="44"/>
      <c r="W78" s="44"/>
      <c r="X78" s="22"/>
      <c r="Y78" s="23"/>
      <c r="Z78" s="48"/>
      <c r="AA78" s="49"/>
      <c r="AB78" s="22"/>
      <c r="AC78" s="24"/>
    </row>
    <row r="79" spans="2:29" s="8" customFormat="1" ht="167.25" customHeight="1" x14ac:dyDescent="0.15">
      <c r="B79" s="11"/>
      <c r="C79" s="12"/>
      <c r="D79" s="25"/>
      <c r="E79" s="12"/>
      <c r="F79" s="13"/>
      <c r="G79" s="14"/>
      <c r="H79" s="15"/>
      <c r="I79" s="15"/>
      <c r="J79" s="15"/>
      <c r="K79" s="15"/>
      <c r="L79" s="16"/>
      <c r="M79" s="21"/>
      <c r="N79" s="17"/>
      <c r="O79" s="17"/>
      <c r="P79" s="18"/>
      <c r="Q79" s="18"/>
      <c r="R79" s="47"/>
      <c r="S79" s="44"/>
      <c r="T79" s="44"/>
      <c r="U79" s="44"/>
      <c r="V79" s="44"/>
      <c r="W79" s="44"/>
      <c r="X79" s="22"/>
      <c r="Y79" s="23"/>
      <c r="Z79" s="48"/>
      <c r="AA79" s="49"/>
      <c r="AB79" s="22"/>
      <c r="AC79" s="24"/>
    </row>
    <row r="80" spans="2:29" s="8" customFormat="1" ht="167.25" customHeight="1" x14ac:dyDescent="0.15">
      <c r="B80" s="11"/>
      <c r="C80" s="12"/>
      <c r="D80" s="25"/>
      <c r="E80" s="12"/>
      <c r="F80" s="13"/>
      <c r="G80" s="14"/>
      <c r="H80" s="15"/>
      <c r="I80" s="15"/>
      <c r="J80" s="15"/>
      <c r="K80" s="15"/>
      <c r="L80" s="16"/>
      <c r="M80" s="21"/>
      <c r="N80" s="17"/>
      <c r="O80" s="17"/>
      <c r="P80" s="18"/>
      <c r="Q80" s="18"/>
      <c r="R80" s="47"/>
      <c r="S80" s="44"/>
      <c r="T80" s="44"/>
      <c r="U80" s="44"/>
      <c r="V80" s="44"/>
      <c r="W80" s="44"/>
      <c r="X80" s="22"/>
      <c r="Y80" s="23"/>
      <c r="Z80" s="48"/>
      <c r="AA80" s="49"/>
      <c r="AB80" s="22"/>
      <c r="AC80" s="24"/>
    </row>
    <row r="81" spans="2:29" s="8" customFormat="1" ht="167.25" customHeight="1" x14ac:dyDescent="0.15">
      <c r="B81" s="11"/>
      <c r="C81" s="12"/>
      <c r="D81" s="25"/>
      <c r="E81" s="12"/>
      <c r="F81" s="13"/>
      <c r="G81" s="14"/>
      <c r="H81" s="15"/>
      <c r="I81" s="15"/>
      <c r="J81" s="15"/>
      <c r="K81" s="15"/>
      <c r="L81" s="16"/>
      <c r="M81" s="21"/>
      <c r="N81" s="17"/>
      <c r="O81" s="17"/>
      <c r="P81" s="18"/>
      <c r="Q81" s="18"/>
      <c r="R81" s="47"/>
      <c r="S81" s="44"/>
      <c r="T81" s="44"/>
      <c r="U81" s="44"/>
      <c r="V81" s="44"/>
      <c r="W81" s="44"/>
      <c r="X81" s="22"/>
      <c r="Y81" s="23"/>
      <c r="Z81" s="48"/>
      <c r="AA81" s="49"/>
      <c r="AB81" s="22"/>
      <c r="AC81" s="24"/>
    </row>
    <row r="82" spans="2:29" s="8" customFormat="1" ht="167.25" customHeight="1" x14ac:dyDescent="0.15">
      <c r="B82" s="11"/>
      <c r="C82" s="12"/>
      <c r="D82" s="25"/>
      <c r="E82" s="12"/>
      <c r="F82" s="13"/>
      <c r="G82" s="14"/>
      <c r="H82" s="15"/>
      <c r="I82" s="15"/>
      <c r="J82" s="15"/>
      <c r="K82" s="15"/>
      <c r="L82" s="16"/>
      <c r="M82" s="21"/>
      <c r="N82" s="17"/>
      <c r="O82" s="17"/>
      <c r="P82" s="18"/>
      <c r="Q82" s="18"/>
      <c r="R82" s="47"/>
      <c r="S82" s="44"/>
      <c r="T82" s="44"/>
      <c r="U82" s="44"/>
      <c r="V82" s="44"/>
      <c r="W82" s="44"/>
      <c r="X82" s="22"/>
      <c r="Y82" s="23"/>
      <c r="Z82" s="48"/>
      <c r="AA82" s="49"/>
      <c r="AB82" s="22"/>
      <c r="AC82" s="24"/>
    </row>
    <row r="83" spans="2:29" s="8" customFormat="1" ht="167.25" customHeight="1" x14ac:dyDescent="0.15">
      <c r="B83" s="11"/>
      <c r="C83" s="12"/>
      <c r="D83" s="25"/>
      <c r="E83" s="12"/>
      <c r="F83" s="13"/>
      <c r="G83" s="14"/>
      <c r="H83" s="15"/>
      <c r="I83" s="15"/>
      <c r="J83" s="15"/>
      <c r="K83" s="15"/>
      <c r="L83" s="16"/>
      <c r="M83" s="21"/>
      <c r="N83" s="17"/>
      <c r="O83" s="17"/>
      <c r="P83" s="18"/>
      <c r="Q83" s="18"/>
      <c r="R83" s="47"/>
      <c r="S83" s="44"/>
      <c r="T83" s="44"/>
      <c r="U83" s="44"/>
      <c r="V83" s="44"/>
      <c r="W83" s="44"/>
      <c r="X83" s="22"/>
      <c r="Y83" s="23"/>
      <c r="Z83" s="48"/>
      <c r="AA83" s="49"/>
      <c r="AB83" s="22"/>
      <c r="AC83" s="24"/>
    </row>
    <row r="84" spans="2:29" s="8" customFormat="1" ht="167.25" customHeight="1" x14ac:dyDescent="0.15">
      <c r="B84" s="11"/>
      <c r="C84" s="12"/>
      <c r="D84" s="25"/>
      <c r="E84" s="12"/>
      <c r="F84" s="13"/>
      <c r="G84" s="14"/>
      <c r="H84" s="15"/>
      <c r="I84" s="15"/>
      <c r="J84" s="15"/>
      <c r="K84" s="15"/>
      <c r="L84" s="16"/>
      <c r="M84" s="21"/>
      <c r="N84" s="17"/>
      <c r="O84" s="17"/>
      <c r="P84" s="18"/>
      <c r="Q84" s="18"/>
      <c r="R84" s="47"/>
      <c r="S84" s="44"/>
      <c r="T84" s="44"/>
      <c r="U84" s="44"/>
      <c r="V84" s="44"/>
      <c r="W84" s="44"/>
      <c r="X84" s="22"/>
      <c r="Y84" s="23"/>
      <c r="Z84" s="48"/>
      <c r="AA84" s="49"/>
      <c r="AB84" s="22"/>
      <c r="AC84" s="24"/>
    </row>
    <row r="85" spans="2:29" s="8" customFormat="1" ht="167.25" customHeight="1" x14ac:dyDescent="0.15">
      <c r="B85" s="11"/>
      <c r="C85" s="12"/>
      <c r="D85" s="25"/>
      <c r="E85" s="12"/>
      <c r="F85" s="13"/>
      <c r="G85" s="14"/>
      <c r="H85" s="15"/>
      <c r="I85" s="15"/>
      <c r="J85" s="15"/>
      <c r="K85" s="15"/>
      <c r="L85" s="16"/>
      <c r="M85" s="21"/>
      <c r="N85" s="17"/>
      <c r="O85" s="17"/>
      <c r="P85" s="18"/>
      <c r="Q85" s="18"/>
      <c r="R85" s="47"/>
      <c r="S85" s="44"/>
      <c r="T85" s="44"/>
      <c r="U85" s="44"/>
      <c r="V85" s="44"/>
      <c r="W85" s="44"/>
      <c r="X85" s="22"/>
      <c r="Y85" s="23"/>
      <c r="Z85" s="48"/>
      <c r="AA85" s="49"/>
      <c r="AB85" s="22"/>
      <c r="AC85" s="24"/>
    </row>
    <row r="86" spans="2:29" s="8" customFormat="1" ht="167.25" customHeight="1" x14ac:dyDescent="0.15">
      <c r="B86" s="11"/>
      <c r="C86" s="12"/>
      <c r="D86" s="25"/>
      <c r="E86" s="12"/>
      <c r="F86" s="13"/>
      <c r="G86" s="14"/>
      <c r="H86" s="15"/>
      <c r="I86" s="15"/>
      <c r="J86" s="15"/>
      <c r="K86" s="15"/>
      <c r="L86" s="16"/>
      <c r="M86" s="21"/>
      <c r="N86" s="17"/>
      <c r="O86" s="17"/>
      <c r="P86" s="18"/>
      <c r="Q86" s="18"/>
      <c r="R86" s="47"/>
      <c r="S86" s="44"/>
      <c r="T86" s="44"/>
      <c r="U86" s="44"/>
      <c r="V86" s="44"/>
      <c r="W86" s="44"/>
      <c r="X86" s="22"/>
      <c r="Y86" s="23"/>
      <c r="Z86" s="48"/>
      <c r="AA86" s="49"/>
      <c r="AB86" s="22"/>
      <c r="AC86" s="24"/>
    </row>
  </sheetData>
  <autoFilter ref="B5:AC64" xr:uid="{D79C66B5-DEAD-4202-9BE6-570643E64B2B}"/>
  <mergeCells count="27">
    <mergeCell ref="AB2:AC2"/>
    <mergeCell ref="AC4:AC5"/>
    <mergeCell ref="AB4:AB5"/>
    <mergeCell ref="AB3:AC3"/>
    <mergeCell ref="H4:H5"/>
    <mergeCell ref="I4:I5"/>
    <mergeCell ref="G4:G5"/>
    <mergeCell ref="R3:AA3"/>
    <mergeCell ref="R4:S4"/>
    <mergeCell ref="T4:U4"/>
    <mergeCell ref="V4:W4"/>
    <mergeCell ref="X4:Y4"/>
    <mergeCell ref="Z4:AA4"/>
    <mergeCell ref="O3:O5"/>
    <mergeCell ref="N3:N5"/>
    <mergeCell ref="M3:M5"/>
    <mergeCell ref="P3:P5"/>
    <mergeCell ref="Q3:Q5"/>
    <mergeCell ref="G3:L3"/>
    <mergeCell ref="L4:L5"/>
    <mergeCell ref="K4:K5"/>
    <mergeCell ref="J4:J5"/>
    <mergeCell ref="B3:B5"/>
    <mergeCell ref="C3:C5"/>
    <mergeCell ref="E3:E5"/>
    <mergeCell ref="F3:F5"/>
    <mergeCell ref="D3:D5"/>
  </mergeCells>
  <phoneticPr fontId="1"/>
  <conditionalFormatting sqref="G6:L86">
    <cfRule type="containsBlanks" dxfId="3" priority="4">
      <formula>LEN(TRIM(G6))=0</formula>
    </cfRule>
  </conditionalFormatting>
  <conditionalFormatting sqref="M6:AC64">
    <cfRule type="containsBlanks" dxfId="2" priority="3">
      <formula>LEN(TRIM(M6))=0</formula>
    </cfRule>
  </conditionalFormatting>
  <conditionalFormatting sqref="W66">
    <cfRule type="containsBlanks" dxfId="1" priority="2">
      <formula>LEN(TRIM(W66))=0</formula>
    </cfRule>
  </conditionalFormatting>
  <conditionalFormatting sqref="AA66">
    <cfRule type="containsBlanks" dxfId="0" priority="1">
      <formula>LEN(TRIM(AA66))=0</formula>
    </cfRule>
  </conditionalFormatting>
  <dataValidations count="4">
    <dataValidation imeMode="halfAlpha" allowBlank="1" showInputMessage="1" showErrorMessage="1" sqref="S6:S8 U6:U22 O6:O32 B6:B1048576 S10:S1048576 U24:U1048576 T6:T1048576 V6:AA1048576 P6:R1048576 O34:O1048576" xr:uid="{DBDCF0ED-A45F-4270-86C7-DE4E5780D563}"/>
    <dataValidation imeMode="fullKatakana" allowBlank="1" showInputMessage="1" showErrorMessage="1" sqref="D7:D1048576" xr:uid="{67107927-062C-4BB9-9023-809E34ADF314}"/>
    <dataValidation type="list" allowBlank="1" showInputMessage="1" showErrorMessage="1" sqref="G6:L1048576" xr:uid="{7198B571-5687-42DA-A9CD-B7ECB9DEF538}">
      <formula1>"○"</formula1>
    </dataValidation>
    <dataValidation type="list" allowBlank="1" showInputMessage="1" showErrorMessage="1" sqref="AB6:AB86" xr:uid="{419C0CCD-4A83-41D2-B0F4-0DAD076E374E}">
      <formula1>"○（要相談）,×"</formula1>
    </dataValidation>
  </dataValidations>
  <hyperlinks>
    <hyperlink ref="P6" r:id="rId1" xr:uid="{CB0B0460-C74D-458B-A629-45AF43074F07}"/>
    <hyperlink ref="Q6" r:id="rId2" xr:uid="{9E5F0D47-F74F-4D2C-A8C1-8167B5817A17}"/>
    <hyperlink ref="Y6" r:id="rId3" xr:uid="{C4FDE407-D093-47E2-A273-93B5FE7AA637}"/>
    <hyperlink ref="P8" r:id="rId4" xr:uid="{AFAFA46F-151A-4B8E-8AB4-8286E545D29C}"/>
    <hyperlink ref="Q8" r:id="rId5" xr:uid="{79AAC2CB-B752-4D83-9D49-2E7366D634F8}"/>
    <hyperlink ref="P7" r:id="rId6" xr:uid="{092CC1EF-A7A7-4BE9-99D3-56B24B0AABAB}"/>
    <hyperlink ref="P9" r:id="rId7" xr:uid="{EC9010C6-B6D4-4C95-8275-A7B25C6608E4}"/>
    <hyperlink ref="Q9" r:id="rId8" xr:uid="{28B167BD-923D-4CE1-8FD7-FF7D152E2383}"/>
    <hyperlink ref="U9" r:id="rId9" xr:uid="{F7181113-34E4-41AB-964B-BC75EF5A8518}"/>
    <hyperlink ref="P10" r:id="rId10" xr:uid="{F62D53D3-51EA-446A-8489-A1460CEEC150}"/>
    <hyperlink ref="Q10" r:id="rId11" xr:uid="{0751E2F4-DF93-4C1E-B42D-2DF67C9EF077}"/>
    <hyperlink ref="U10" r:id="rId12" xr:uid="{1629B01A-1739-4E42-B57A-DE3AC9F7E723}"/>
    <hyperlink ref="W10" r:id="rId13" xr:uid="{16B44F76-3A9D-4262-A744-847E6BBBBC52}"/>
    <hyperlink ref="Y10" r:id="rId14" xr:uid="{A40C8D2E-1F97-4358-9A1D-8F5E8E05EC0F}"/>
    <hyperlink ref="P11" r:id="rId15" xr:uid="{1F3EF878-07D9-4B8E-90DA-4D3D63272BC6}"/>
    <hyperlink ref="Q11" r:id="rId16" xr:uid="{DBD505A8-4048-4B2F-B8A7-530FEC9D2DF7}"/>
    <hyperlink ref="P12" r:id="rId17" xr:uid="{9E1EFB68-4CDE-4F3F-91C8-6F450DE60967}"/>
    <hyperlink ref="P13" r:id="rId18" xr:uid="{C3B57E0C-1A2D-4904-97AB-2C4B4DEA7F47}"/>
    <hyperlink ref="P14" r:id="rId19" xr:uid="{E055AD35-4698-4A91-A351-6FAB884F3197}"/>
    <hyperlink ref="P15" r:id="rId20" xr:uid="{985B4FA3-75DD-45AF-BD58-3BF981585629}"/>
    <hyperlink ref="S15" r:id="rId21" xr:uid="{C52A6022-40AB-46B9-BB56-AD28B7E4A081}"/>
    <hyperlink ref="U15" r:id="rId22" xr:uid="{146D9570-2102-43AA-9210-8069EF28639F}"/>
    <hyperlink ref="W15" r:id="rId23" xr:uid="{8ADA94BE-48E0-42A8-BCD1-B24E3D61AA76}"/>
    <hyperlink ref="Y15" r:id="rId24" xr:uid="{EEE828D1-6BBA-4B44-9B0F-E6FE6A00617F}"/>
    <hyperlink ref="P16" r:id="rId25" xr:uid="{24427920-DD0B-4CB0-ADDC-926A75BF5880}"/>
    <hyperlink ref="Q16" r:id="rId26" xr:uid="{D3EA91A3-AA73-49B3-8A82-2FFA95F27F76}"/>
    <hyperlink ref="P17" r:id="rId27" xr:uid="{7D5B7C4F-1058-4B92-B1B9-C3FDFA2280EC}"/>
    <hyperlink ref="P19" r:id="rId28" xr:uid="{E2305D26-C402-4089-A47D-757635EFC948}"/>
    <hyperlink ref="Q19" r:id="rId29" xr:uid="{03F9FFA2-5857-4953-969E-ED23913A9F99}"/>
    <hyperlink ref="W19" r:id="rId30" xr:uid="{E57656BA-CC51-4505-B3AE-2F51B5BEFA3E}"/>
    <hyperlink ref="U19" r:id="rId31" xr:uid="{68AB9777-A7CB-4866-92C9-850FB682EE1B}"/>
    <hyperlink ref="P20" r:id="rId32" xr:uid="{EA1EBCF1-7E2E-4330-95F6-D42F611B1150}"/>
    <hyperlink ref="P21" r:id="rId33" xr:uid="{8AFC7609-5EB5-41C0-8EE8-E67FE41F77F6}"/>
    <hyperlink ref="P23" r:id="rId34" xr:uid="{26F1C352-C0A0-4C5B-999F-CC503CDFDE13}"/>
    <hyperlink ref="U23" r:id="rId35" xr:uid="{5FCEC1FC-518E-45DC-9DA9-707CEF14A079}"/>
    <hyperlink ref="P24" r:id="rId36" xr:uid="{7D754D57-4A86-4C4D-AF94-A801A4A7DD75}"/>
    <hyperlink ref="Q24" r:id="rId37" xr:uid="{01507142-B9B8-470E-ADE0-F5F62B2E6156}"/>
    <hyperlink ref="P25" r:id="rId38" xr:uid="{FA874820-7DA6-4EBE-953D-A2620F662AB0}"/>
    <hyperlink ref="Q25" r:id="rId39" xr:uid="{AAA9B66C-67B3-44E3-8C44-33AFE0677CBC}"/>
    <hyperlink ref="Y25" r:id="rId40" xr:uid="{99A6E544-E760-4E1E-9DA4-5847B9252B72}"/>
    <hyperlink ref="U25" r:id="rId41" xr:uid="{A822D284-81F0-46AC-9043-A2491628A076}"/>
    <hyperlink ref="W25" r:id="rId42" xr:uid="{1ECABA32-2FDA-41BA-87EA-0877733CE8CC}"/>
    <hyperlink ref="P26" r:id="rId43" xr:uid="{EA67F9A7-56D9-4B03-AAC8-D1D79D0EB59F}"/>
    <hyperlink ref="P27" r:id="rId44" xr:uid="{F742EC2C-9D0D-466F-9ACC-4E96CE4E2767}"/>
    <hyperlink ref="S27" r:id="rId45" xr:uid="{8E6583F3-9416-4529-96D1-31EE6E52B87E}"/>
    <hyperlink ref="U27" r:id="rId46" xr:uid="{DD4353B3-B738-4E21-A003-845C129A0256}"/>
    <hyperlink ref="P28" r:id="rId47" xr:uid="{31B97992-689A-4972-8C6F-D2BD888DAEE4}"/>
    <hyperlink ref="P30" r:id="rId48" xr:uid="{4C204347-FAE5-42CE-A2C4-736584D48F79}"/>
    <hyperlink ref="P31" r:id="rId49" xr:uid="{EBEA8D17-1D74-4773-9425-A6C3898380DA}"/>
    <hyperlink ref="P32" r:id="rId50" xr:uid="{22B8EC10-7EC7-488D-9FEC-C8D7F8A5B64A}"/>
    <hyperlink ref="P33" r:id="rId51" xr:uid="{8E9CF0F1-2452-47C5-BAC9-D0AE27F6D756}"/>
    <hyperlink ref="S33" r:id="rId52" xr:uid="{1BC8A11F-66FA-40F2-986A-D568021DA6DB}"/>
    <hyperlink ref="Q35" r:id="rId53" xr:uid="{700FB261-2026-4CA3-A271-883A5C306EEA}"/>
    <hyperlink ref="P36" r:id="rId54" xr:uid="{B833895B-03C7-4F9F-B26B-6832AF65E6DA}"/>
    <hyperlink ref="P39" r:id="rId55" xr:uid="{3C3B00AE-7DF8-4EE1-AD74-6DF91BE88B59}"/>
    <hyperlink ref="P40" r:id="rId56" xr:uid="{927D388E-0604-4AD9-A6FE-CBA594B2EF4D}"/>
    <hyperlink ref="P41" r:id="rId57" xr:uid="{46976B5C-C763-4029-A5F5-6C2DE08914B6}"/>
    <hyperlink ref="Q41" r:id="rId58" xr:uid="{8CEE853E-F1C2-4FB0-A254-353BA1E28347}"/>
    <hyperlink ref="U41" r:id="rId59" xr:uid="{E37A29ED-28C1-4E47-B527-C1CC5A1233E3}"/>
    <hyperlink ref="W41" r:id="rId60" xr:uid="{88EA4DBE-9489-4A1A-ACED-7FF62E1D4222}"/>
    <hyperlink ref="P42" r:id="rId61" xr:uid="{EDA507E7-F4A8-489C-B23A-BC0EE85D9016}"/>
    <hyperlink ref="P43" r:id="rId62" xr:uid="{B17B7E40-4828-44A4-8136-999FF213637E}"/>
    <hyperlink ref="P44" r:id="rId63" xr:uid="{A7BE89C7-131B-4E56-83BD-BA79D04A113C}"/>
    <hyperlink ref="P45" r:id="rId64" xr:uid="{5EC9B7A4-2354-419D-91DC-90BB40CE343F}"/>
    <hyperlink ref="P46" r:id="rId65" xr:uid="{C70ADE26-8247-4E0A-AC10-8ED737C1E873}"/>
    <hyperlink ref="P48" r:id="rId66" xr:uid="{E4447549-B601-4206-B294-5EAEBBE7279B}"/>
    <hyperlink ref="W48" r:id="rId67" xr:uid="{68F7A4D1-5679-475C-8512-9BF5C526714A}"/>
    <hyperlink ref="P50" r:id="rId68" xr:uid="{016B63B4-19C2-4BBA-AF85-7B60B8EF9579}"/>
    <hyperlink ref="Q50" r:id="rId69" xr:uid="{EF0D33BE-545E-4FB3-9302-8A03A74005CE}"/>
    <hyperlink ref="S50" r:id="rId70" xr:uid="{4C76A285-4AEA-4BF3-A046-76D144ADBD55}"/>
    <hyperlink ref="P51" r:id="rId71" xr:uid="{B407C76E-0A24-4072-904C-72750D571CE5}"/>
    <hyperlink ref="Q51" r:id="rId72" xr:uid="{CFB076C4-DD90-43C4-8CCC-54C648038ED0}"/>
    <hyperlink ref="P52" r:id="rId73" xr:uid="{4C8D8F56-688B-4742-9637-0F05B350A5BA}"/>
    <hyperlink ref="P53" r:id="rId74" xr:uid="{FB7E0627-1210-49EC-AAD8-9F05A6E9DDC4}"/>
    <hyperlink ref="Q53" r:id="rId75" xr:uid="{4F3CA7F1-294C-473D-9122-615C0FDF4799}"/>
    <hyperlink ref="W53" r:id="rId76" xr:uid="{077BA849-C30A-44B2-AFD5-C0A5CB35A8E1}"/>
    <hyperlink ref="U53" r:id="rId77" xr:uid="{AB7A107E-ADE1-48DD-A068-6A542AC54559}"/>
    <hyperlink ref="Y53" r:id="rId78" xr:uid="{60CBC9CA-BFCB-4EF2-BB6C-FBA8DF3654C2}"/>
    <hyperlink ref="P54" r:id="rId79" xr:uid="{EB4E6150-469F-4F75-9E97-9D4A3046B90E}"/>
    <hyperlink ref="Q54" r:id="rId80" xr:uid="{1F907D35-79DB-453F-984D-2CE1AA2DB764}"/>
    <hyperlink ref="P56" r:id="rId81" xr:uid="{5FA4EB6F-1249-4110-9921-C05B6036F814}"/>
    <hyperlink ref="Q56" r:id="rId82" xr:uid="{4B4C6307-B080-4580-B67F-B6BB4679C80F}"/>
    <hyperlink ref="W56" r:id="rId83" xr:uid="{0FBF66B2-1588-4B2D-AF8E-8A5BE0E00C9B}"/>
    <hyperlink ref="Q23" r:id="rId84" xr:uid="{4D8C05EC-22D9-49CA-90ED-CB2A57146EBE}"/>
    <hyperlink ref="P57" r:id="rId85" xr:uid="{A0B688B8-5DE1-415B-A3F4-E5B034C9D365}"/>
    <hyperlink ref="U57" r:id="rId86" xr:uid="{BA4AB22B-93A7-489A-A67E-E2686F3C8946}"/>
    <hyperlink ref="W57" r:id="rId87" xr:uid="{D8EDEA16-8DE2-4F17-B6D4-0775E50D8FF6}"/>
    <hyperlink ref="P58" r:id="rId88" xr:uid="{8900598A-CE20-4818-930F-DE36DC179988}"/>
    <hyperlink ref="W58" r:id="rId89" xr:uid="{9EE299E2-556B-4238-B375-82BCDD731913}"/>
    <hyperlink ref="U58" r:id="rId90" xr:uid="{681D1B74-4848-4389-BAD7-4FAE3C11F7C0}"/>
    <hyperlink ref="P59" r:id="rId91" xr:uid="{FFC093DE-AC3E-4B8A-98D3-DDED40DFFCD4}"/>
    <hyperlink ref="Q59" r:id="rId92" xr:uid="{7EC77DE8-42E5-4503-80BF-3951BD1F9845}"/>
    <hyperlink ref="S59" r:id="rId93" xr:uid="{FD909A3E-38EA-4B62-BE8C-03DC7254F17E}"/>
    <hyperlink ref="Y59" r:id="rId94" xr:uid="{B62209B3-9142-4CFA-955F-43CD39D52DFD}"/>
    <hyperlink ref="P61" r:id="rId95" xr:uid="{7EEF6B7F-907B-413F-A3EB-2244F4BFBE47}"/>
    <hyperlink ref="P62" r:id="rId96" xr:uid="{EDB61AB2-E503-4ADB-AE50-DD8487253130}"/>
    <hyperlink ref="S9" r:id="rId97" xr:uid="{E28499C2-CC7A-410C-A985-9C24628803CC}"/>
    <hyperlink ref="P64" r:id="rId98" xr:uid="{9428D5F5-2C2D-4302-9DFD-FF846EFF205C}"/>
    <hyperlink ref="Q64" r:id="rId99" xr:uid="{8F551E4D-C32C-4A81-BF03-2A1096B0C96D}"/>
    <hyperlink ref="S64" r:id="rId100" xr:uid="{36085791-5075-4343-9670-79CFA4941476}"/>
    <hyperlink ref="U64" r:id="rId101" xr:uid="{EF9261FC-59E1-4CDC-93AA-78757E8BE7AA}"/>
    <hyperlink ref="W64" r:id="rId102" xr:uid="{420CBD34-938A-483B-94F7-A97DD2B135D6}"/>
    <hyperlink ref="Y64" r:id="rId103" xr:uid="{71330E8E-FA6A-4D81-AA2A-AB67C9BE9D64}"/>
    <hyperlink ref="W27" r:id="rId104" xr:uid="{0EA6AD0B-5535-4F0D-B1AC-74BBC75AE95F}"/>
    <hyperlink ref="P34" r:id="rId105" display="sharaku-kato1209@outook.jp" xr:uid="{C773926A-01B6-49FB-99A3-285A4E4F0D79}"/>
    <hyperlink ref="S30" r:id="rId106" xr:uid="{7F575E9E-F977-4045-AB7A-FDABEA447678}"/>
    <hyperlink ref="S25" r:id="rId107" xr:uid="{08B6B46C-EC34-4081-BBB9-B009E5D64B92}"/>
    <hyperlink ref="Q15" r:id="rId108" xr:uid="{3FF96CEE-0A2F-4260-A224-D7883FAB6A80}"/>
    <hyperlink ref="Q48" r:id="rId109" xr:uid="{259B91C7-011A-4D12-B76F-20D49E9C05ED}"/>
    <hyperlink ref="Q62" r:id="rId110" xr:uid="{980CD03B-56AE-4F13-BC74-C30EA7B36AA2}"/>
    <hyperlink ref="S62" r:id="rId111" xr:uid="{72277396-E8A3-428E-849D-CE837C211A64}"/>
    <hyperlink ref="W62" r:id="rId112" xr:uid="{B5116D55-64AB-45E7-9C78-4DCAF2486816}"/>
    <hyperlink ref="Y62" r:id="rId113" xr:uid="{1DBC69D9-DF2B-4971-B11D-2EF7E4395ECF}"/>
    <hyperlink ref="W66" r:id="rId114" xr:uid="{3EC77329-1B81-47B6-99A3-3E42E1087B42}"/>
    <hyperlink ref="AA66" r:id="rId115" xr:uid="{B1595AF8-9E85-43D7-8ED0-C9EE71993989}"/>
  </hyperlinks>
  <pageMargins left="0.26" right="0.28000000000000003" top="0.27559055118110237" bottom="0.31496062992125984" header="0.31496062992125984" footer="0.31496062992125984"/>
  <pageSetup paperSize="8" scale="36" fitToHeight="0" orientation="landscape" r:id="rId116"/>
  <extLst>
    <ext xmlns:x14="http://schemas.microsoft.com/office/spreadsheetml/2009/9/main" uri="{78C0D931-6437-407d-A8EE-F0AAD7539E65}">
      <x14:conditionalFormattings>
        <x14:conditionalFormatting xmlns:xm="http://schemas.microsoft.com/office/excel/2006/main">
          <x14:cfRule type="expression" priority="137" id="{00000000-000E-0000-0000-00000A000000}">
            <xm:f>$E6=総括表!#REF!</xm:f>
            <x14:dxf>
              <font>
                <color theme="1"/>
              </font>
              <fill>
                <patternFill>
                  <bgColor rgb="FFFF9797"/>
                </patternFill>
              </fill>
            </x14:dxf>
          </x14:cfRule>
          <x14:cfRule type="expression" priority="142" id="{00000000-000E-0000-0000-000001000000}">
            <xm:f>$E6=総括表!#REF!</xm:f>
            <x14:dxf>
              <fill>
                <gradientFill>
                  <stop position="0">
                    <color rgb="FFFF9797"/>
                  </stop>
                  <stop position="1">
                    <color rgb="FFB7D9E3"/>
                  </stop>
                </gradientFill>
              </fill>
            </x14:dxf>
          </x14:cfRule>
          <x14:cfRule type="expression" priority="144" id="{00000000-000E-0000-0000-000009000000}">
            <xm:f>$E6=総括表!#REF!</xm:f>
            <x14:dxf>
              <fill>
                <patternFill>
                  <bgColor rgb="FFB7D9E3"/>
                </patternFill>
              </fill>
            </x14:dxf>
          </x14:cfRule>
          <x14:cfRule type="expression" priority="145" id="{00000000-000E-0000-0000-000002000000}">
            <xm:f>$E6=総括表!#REF!</xm:f>
            <x14:dxf>
              <fill>
                <patternFill>
                  <bgColor rgb="FFFFF9DE"/>
                </patternFill>
              </fill>
            </x14:dxf>
          </x14:cfRule>
          <xm:sqref>E6:E1048576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7574665-ABBF-425F-A332-5CD7ABBE4243}">
          <x14:formula1>
            <xm:f>総括表!$B$9:$B$18</xm:f>
          </x14:formula1>
          <xm:sqref>E6:E1048576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総括表</vt:lpstr>
      <vt:lpstr>登録一覧</vt:lpstr>
      <vt:lpstr>総括表!Print_Area</vt:lpstr>
      <vt:lpstr>登録一覧!Print_Area</vt:lpstr>
      <vt:lpstr>登録一覧!Print_Titles</vt:lpstr>
      <vt:lpstr>岐阜圏域</vt:lpstr>
      <vt:lpstr>広域</vt:lpstr>
      <vt:lpstr>西濃圏域</vt:lpstr>
      <vt:lpstr>中濃圏域</vt:lpstr>
      <vt:lpstr>東濃圏域</vt:lpstr>
      <vt:lpstr>飛騨圏域</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kyoubun2023-03</cp:lastModifiedBy>
  <cp:lastPrinted>2026-05-21T00:12:13Z</cp:lastPrinted>
  <dcterms:created xsi:type="dcterms:W3CDTF">2018-09-12T04:32:51Z</dcterms:created>
  <dcterms:modified xsi:type="dcterms:W3CDTF">2026-05-25T00:44:57Z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2023-12-27T01:22:36Z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c5b80d74-204d-4332-97d8-e89d7f7c3d18</vt:lpwstr>
  </property>
  <property fmtid="{D5CDD505-2E9C-101B-9397-08002B2CF9AE}" pid="8" name="MSIP_Label_defa4170-0d19-0005-0004-bc88714345d2_ContentBits">
    <vt:lpwstr>0</vt:lpwstr>
  </property>
</Properties>
</file>