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.12.17\共有（事業課）\経営管理_健康長寿_施設管理課\50指定管理\〇200 会計・データ\110指定管理業務のための各種契約・支払\02ガス需給契約（一般競争入札）\170ガス契約（令和８年度分）\01ガス契約審査会（令和8年度用）\"/>
    </mc:Choice>
  </mc:AlternateContent>
  <xr:revisionPtr revIDLastSave="0" documentId="13_ncr:1_{0655533C-C947-46BB-8357-3C7FD8039A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金額算定書" sheetId="7" r:id="rId1"/>
  </sheets>
  <definedNames>
    <definedName name="_xlnm.Print_Area" localSheetId="0">入札金額算定書!$A$1:$I$29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7" l="1"/>
  <c r="E9" i="7"/>
  <c r="E10" i="7"/>
  <c r="E11" i="7"/>
  <c r="E12" i="7"/>
  <c r="E13" i="7"/>
  <c r="E14" i="7"/>
  <c r="E15" i="7"/>
  <c r="E16" i="7"/>
  <c r="E17" i="7"/>
  <c r="E18" i="7"/>
  <c r="E19" i="7"/>
  <c r="E8" i="7"/>
  <c r="C20" i="7"/>
  <c r="G16" i="7" l="1"/>
  <c r="H16" i="7" s="1"/>
  <c r="G17" i="7"/>
  <c r="H17" i="7" s="1"/>
  <c r="G18" i="7"/>
  <c r="H18" i="7" s="1"/>
  <c r="G8" i="7" l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9" i="7"/>
  <c r="H19" i="7" s="1"/>
  <c r="H8" i="7" l="1"/>
  <c r="H20" i="7" s="1"/>
  <c r="G20" i="7"/>
</calcChain>
</file>

<file path=xl/sharedStrings.xml><?xml version="1.0" encoding="utf-8"?>
<sst xmlns="http://schemas.openxmlformats.org/spreadsheetml/2006/main" count="41" uniqueCount="40">
  <si>
    <t>合計</t>
    <rPh sb="0" eb="2">
      <t>ゴウケイ</t>
    </rPh>
    <phoneticPr fontId="2"/>
  </si>
  <si>
    <t>金額単位：円</t>
    <rPh sb="0" eb="2">
      <t>キンガク</t>
    </rPh>
    <rPh sb="2" eb="4">
      <t>タンイ</t>
    </rPh>
    <rPh sb="5" eb="6">
      <t>エン</t>
    </rPh>
    <phoneticPr fontId="2"/>
  </si>
  <si>
    <t>円</t>
    <rPh sb="0" eb="1">
      <t>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</si>
  <si>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</si>
  <si>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</si>
  <si>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</si>
  <si>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</si>
  <si>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⑤（③＋④）</t>
    <phoneticPr fontId="2"/>
  </si>
  <si>
    <t>従量料金（円/月）</t>
    <rPh sb="0" eb="2">
      <t>ジュウリョウ</t>
    </rPh>
    <rPh sb="2" eb="4">
      <t>リョウキン</t>
    </rPh>
    <rPh sb="5" eb="6">
      <t>エン</t>
    </rPh>
    <rPh sb="7" eb="8">
      <t>ツキ</t>
    </rPh>
    <phoneticPr fontId="2"/>
  </si>
  <si>
    <t>料金計</t>
    <rPh sb="0" eb="2">
      <t>リョウキン</t>
    </rPh>
    <rPh sb="2" eb="3">
      <t>ケイ</t>
    </rPh>
    <phoneticPr fontId="2"/>
  </si>
  <si>
    <t>⑥（①×⑤）</t>
    <phoneticPr fontId="2"/>
  </si>
  <si>
    <t>②＋⑥</t>
    <phoneticPr fontId="2"/>
  </si>
  <si>
    <t>使用見込量（m3）</t>
    <rPh sb="0" eb="2">
      <t>シヨウ</t>
    </rPh>
    <rPh sb="2" eb="4">
      <t>ミコ</t>
    </rPh>
    <rPh sb="4" eb="5">
      <t>リョウ</t>
    </rPh>
    <phoneticPr fontId="2"/>
  </si>
  <si>
    <t>【備考】</t>
    <rPh sb="1" eb="3">
      <t>ビコウ</t>
    </rPh>
    <phoneticPr fontId="2"/>
  </si>
  <si>
    <t>供給
年月</t>
    <rPh sb="0" eb="2">
      <t>キョウキュウ</t>
    </rPh>
    <rPh sb="3" eb="5">
      <t>ネンゲツ</t>
    </rPh>
    <phoneticPr fontId="2"/>
  </si>
  <si>
    <t>原料費調整額単価
（円/m3）</t>
    <rPh sb="0" eb="3">
      <t>ゲンリョウヒ</t>
    </rPh>
    <rPh sb="3" eb="5">
      <t>チョウセイ</t>
    </rPh>
    <rPh sb="5" eb="6">
      <t>ガク</t>
    </rPh>
    <rPh sb="6" eb="8">
      <t>タンカ</t>
    </rPh>
    <phoneticPr fontId="2"/>
  </si>
  <si>
    <r>
      <rPr>
        <b/>
        <sz val="11"/>
        <rFont val="ＭＳ Ｐゴシック"/>
        <family val="3"/>
        <charset val="128"/>
        <scheme val="minor"/>
      </rPr>
      <t>従量料金入札単価</t>
    </r>
    <r>
      <rPr>
        <sz val="11"/>
        <rFont val="ＭＳ Ｐゴシック"/>
        <family val="3"/>
        <charset val="128"/>
        <scheme val="minor"/>
      </rPr>
      <t xml:space="preserve">
（円/m3）</t>
    </r>
    <rPh sb="0" eb="2">
      <t>ジュウリョウ</t>
    </rPh>
    <rPh sb="2" eb="4">
      <t>リョウキン</t>
    </rPh>
    <rPh sb="4" eb="6">
      <t>ニュウサツ</t>
    </rPh>
    <rPh sb="6" eb="8">
      <t>タンカ</t>
    </rPh>
    <rPh sb="10" eb="11">
      <t>エン</t>
    </rPh>
    <phoneticPr fontId="2"/>
  </si>
  <si>
    <r>
      <rPr>
        <b/>
        <sz val="11"/>
        <rFont val="ＭＳ Ｐゴシック"/>
        <family val="3"/>
        <charset val="128"/>
        <scheme val="minor"/>
      </rPr>
      <t>基本料金入札単価</t>
    </r>
    <r>
      <rPr>
        <sz val="11"/>
        <rFont val="ＭＳ Ｐゴシック"/>
        <family val="3"/>
        <charset val="128"/>
        <scheme val="minor"/>
      </rPr>
      <t xml:space="preserve">
（円/月）</t>
    </r>
    <rPh sb="0" eb="2">
      <t>キホン</t>
    </rPh>
    <rPh sb="2" eb="4">
      <t>リョウキン</t>
    </rPh>
    <rPh sb="4" eb="6">
      <t>ニュウサツ</t>
    </rPh>
    <rPh sb="6" eb="8">
      <t>タンカ</t>
    </rPh>
    <phoneticPr fontId="2"/>
  </si>
  <si>
    <t>２　各入札単価に１円未満の端数を含むことができる。ただし、各月の合計額に１円未満の端数があるときは、その全部を切り捨てた額とする。</t>
    <rPh sb="2" eb="3">
      <t>カク</t>
    </rPh>
    <rPh sb="3" eb="5">
      <t>ニュウサツ</t>
    </rPh>
    <rPh sb="5" eb="7">
      <t>タンカ</t>
    </rPh>
    <rPh sb="9" eb="10">
      <t>エン</t>
    </rPh>
    <rPh sb="10" eb="12">
      <t>ミマン</t>
    </rPh>
    <rPh sb="13" eb="15">
      <t>ハスウ</t>
    </rPh>
    <rPh sb="16" eb="17">
      <t>フク</t>
    </rPh>
    <rPh sb="29" eb="31">
      <t>カクゲツ</t>
    </rPh>
    <rPh sb="32" eb="34">
      <t>ゴウケイ</t>
    </rPh>
    <rPh sb="34" eb="35">
      <t>ガク</t>
    </rPh>
    <rPh sb="37" eb="38">
      <t>エン</t>
    </rPh>
    <rPh sb="38" eb="40">
      <t>ミマン</t>
    </rPh>
    <rPh sb="41" eb="43">
      <t>ハスウ</t>
    </rPh>
    <rPh sb="52" eb="54">
      <t>ゼンブ</t>
    </rPh>
    <rPh sb="55" eb="56">
      <t>キ</t>
    </rPh>
    <rPh sb="57" eb="58">
      <t>ス</t>
    </rPh>
    <rPh sb="60" eb="61">
      <t>ガク</t>
    </rPh>
    <phoneticPr fontId="2"/>
  </si>
  <si>
    <t>３　各入札単価に消費税及び地方消費税を含むものとする。</t>
    <rPh sb="2" eb="3">
      <t>カク</t>
    </rPh>
    <rPh sb="3" eb="5">
      <t>ニュウサツ</t>
    </rPh>
    <rPh sb="5" eb="7">
      <t>タンカ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フク</t>
    </rPh>
    <phoneticPr fontId="2"/>
  </si>
  <si>
    <t>従量料金適用単価
（円/m3）</t>
    <rPh sb="0" eb="2">
      <t>ジュウリョウ</t>
    </rPh>
    <rPh sb="2" eb="4">
      <t>リョウキン</t>
    </rPh>
    <rPh sb="4" eb="6">
      <t>テキヨウ</t>
    </rPh>
    <rPh sb="6" eb="8">
      <t>タンカ</t>
    </rPh>
    <phoneticPr fontId="2"/>
  </si>
  <si>
    <t>※Aに消費税及び地方消費税を含む場合、それらを除いた額を入札書記載金額欄に記載するこ。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フク</t>
    </rPh>
    <rPh sb="16" eb="18">
      <t>バアイ</t>
    </rPh>
    <rPh sb="23" eb="24">
      <t>ノゾ</t>
    </rPh>
    <rPh sb="26" eb="27">
      <t>ガク</t>
    </rPh>
    <rPh sb="28" eb="30">
      <t>ニュウサツ</t>
    </rPh>
    <rPh sb="30" eb="31">
      <t>ショ</t>
    </rPh>
    <rPh sb="31" eb="33">
      <t>キサイ</t>
    </rPh>
    <rPh sb="33" eb="35">
      <t>キンガク</t>
    </rPh>
    <rPh sb="35" eb="36">
      <t>ラン</t>
    </rPh>
    <rPh sb="37" eb="39">
      <t>キサイ</t>
    </rPh>
    <phoneticPr fontId="2"/>
  </si>
  <si>
    <t>【入札書記載金額】</t>
    <rPh sb="1" eb="3">
      <t>ニュウサツ</t>
    </rPh>
    <rPh sb="3" eb="4">
      <t>ショ</t>
    </rPh>
    <rPh sb="4" eb="6">
      <t>キサイ</t>
    </rPh>
    <rPh sb="6" eb="8">
      <t>キンガク</t>
    </rPh>
    <phoneticPr fontId="2"/>
  </si>
  <si>
    <t>Ａ</t>
    <phoneticPr fontId="2"/>
  </si>
  <si>
    <t>１　入札内訳書（本様式を参考にした任意様式可）は入札書に添付すること。</t>
    <rPh sb="2" eb="4">
      <t>ニュウサツ</t>
    </rPh>
    <rPh sb="4" eb="7">
      <t>ウチワケショ</t>
    </rPh>
    <rPh sb="24" eb="26">
      <t>ニュウサツ</t>
    </rPh>
    <rPh sb="26" eb="27">
      <t>ショ</t>
    </rPh>
    <rPh sb="28" eb="30">
      <t>テンプ</t>
    </rPh>
    <phoneticPr fontId="2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</si>
  <si>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</si>
  <si>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5月</t>
    <phoneticPr fontId="3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</si>
  <si>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</si>
  <si>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</si>
  <si>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</si>
  <si>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</si>
  <si>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</si>
  <si>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</si>
  <si>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</si>
  <si>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</si>
  <si>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</si>
  <si>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</si>
  <si>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</si>
  <si>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　　原材料費調整額単価</t>
    <rPh sb="2" eb="11">
      <t>ゲンザイリョウヒチョウセイガクタンカ</t>
    </rPh>
    <phoneticPr fontId="2"/>
  </si>
  <si>
    <t>４　原材料費調整額単価は記入してある単価を使用すること。</t>
    <rPh sb="2" eb="5">
      <t>ゲンザイリョウ</t>
    </rPh>
    <rPh sb="5" eb="6">
      <t>ヒ</t>
    </rPh>
    <rPh sb="6" eb="8">
      <t>チョウセイ</t>
    </rPh>
    <rPh sb="8" eb="9">
      <t>ガク</t>
    </rPh>
    <rPh sb="9" eb="11">
      <t>タンカ</t>
    </rPh>
    <rPh sb="12" eb="14">
      <t>キニュウ</t>
    </rPh>
    <rPh sb="18" eb="20">
      <t>タンカ</t>
    </rPh>
    <rPh sb="21" eb="23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</si>
</sst>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9" fillId="0" borderId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1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1" xfId="0" applyNumberFormat="1" applyFont="1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0" fontId="4" fillId="0" borderId="0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0" applyNumberFormat="1" applyFont="1">
      <alignment vertical="center"/>
    </xf>
    <xf numFmtId="38" fontId="8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center" vertical="center"/>
    </xf>
    <xf numFmtId="40" fontId="4" fillId="0" borderId="1" xfId="1" applyNumberFormat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27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38" fontId="6" fillId="0" borderId="18" xfId="0" applyNumberFormat="1" applyFont="1" applyBorder="1">
      <alignment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</cellXfs>
  <cellStyles count="45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桁区切り" xfId="1" builtinId="6"/>
    <cellStyle name="桁区切り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2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29"/>
  <sheetViews>
    <sheetView tabSelected="1" view="pageBreakPreview" zoomScaleNormal="100" zoomScaleSheetLayoutView="100" workbookViewId="0">
      <selection activeCell="B20" sqref="B20"/>
    </sheetView>
  </sheetViews>
  <sheetFormatPr defaultRowHeight="13.5" x14ac:dyDescent="0.15"/>
  <cols>
    <col min="1" max="1" width="9.5" style="1" customWidth="1"/>
    <col min="2" max="2" width="11.75" style="1" customWidth="1"/>
    <col min="3" max="3" width="17.75" style="1" customWidth="1"/>
    <col min="4" max="4" width="18.25" style="1" customWidth="1"/>
    <col min="5" max="5" width="18" style="1" customWidth="1"/>
    <col min="6" max="6" width="18.25" style="1" customWidth="1"/>
    <col min="7" max="7" width="19.625" style="1" customWidth="1"/>
    <col min="8" max="8" width="24.125" style="1" customWidth="1"/>
    <col min="9" max="9" width="6.125" style="1" customWidth="1"/>
    <col min="10" max="10" width="12.875" style="1" bestFit="1" customWidth="1"/>
    <col min="11" max="11" width="13" style="1" bestFit="1" customWidth="1"/>
    <col min="12" max="12" width="3.875" style="1" customWidth="1"/>
    <col min="13" max="13" width="7.5" style="1" customWidth="1"/>
    <col min="14" max="14" width="11.375" bestFit="1" customWidth="1"/>
    <col min="15" max="16" width="12.5" customWidth="1"/>
  </cols>
  <sheetData>
    <row r="1" spans="1:15" ht="27.75" customHeight="1" x14ac:dyDescent="0.15">
      <c r="A1" s="2"/>
      <c r="B1" s="2"/>
      <c r="D1" s="32" t="s">
        <v>25</v>
      </c>
      <c r="E1" s="33"/>
      <c r="F1" s="33"/>
    </row>
    <row r="2" spans="1:15" ht="18.75" x14ac:dyDescent="0.15">
      <c r="A2" s="2"/>
      <c r="B2" s="2"/>
    </row>
    <row r="3" spans="1:15" x14ac:dyDescent="0.15">
      <c r="B3" s="3"/>
      <c r="N3" s="1"/>
    </row>
    <row r="4" spans="1:15" x14ac:dyDescent="0.15">
      <c r="A4" s="3"/>
      <c r="B4" s="5"/>
      <c r="H4" s="25" t="s">
        <v>1</v>
      </c>
      <c r="N4" s="1"/>
      <c r="O4" s="1"/>
    </row>
    <row r="5" spans="1:15" s="10" customFormat="1" ht="30.75" customHeight="1" x14ac:dyDescent="0.15">
      <c r="A5" s="37" t="s">
        <v>14</v>
      </c>
      <c r="B5" s="37" t="s">
        <v>12</v>
      </c>
      <c r="C5" s="37" t="s">
        <v>17</v>
      </c>
      <c r="D5" s="34" t="s">
        <v>8</v>
      </c>
      <c r="E5" s="35"/>
      <c r="F5" s="35"/>
      <c r="G5" s="36"/>
      <c r="H5" s="37" t="s">
        <v>9</v>
      </c>
      <c r="I5" s="13"/>
      <c r="J5" s="13"/>
      <c r="K5" s="13"/>
    </row>
    <row r="6" spans="1:15" s="10" customFormat="1" ht="27.75" customHeight="1" x14ac:dyDescent="0.15">
      <c r="A6" s="38"/>
      <c r="B6" s="38"/>
      <c r="C6" s="38"/>
      <c r="D6" s="11" t="s">
        <v>16</v>
      </c>
      <c r="E6" s="11" t="s">
        <v>15</v>
      </c>
      <c r="F6" s="11" t="s">
        <v>20</v>
      </c>
      <c r="G6" s="20"/>
      <c r="H6" s="38"/>
      <c r="I6" s="13"/>
      <c r="J6" s="13"/>
      <c r="K6" s="13"/>
    </row>
    <row r="7" spans="1:15" s="10" customFormat="1" ht="22.5" customHeight="1" x14ac:dyDescent="0.15">
      <c r="A7" s="40"/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10</v>
      </c>
      <c r="H7" s="12" t="s">
        <v>11</v>
      </c>
      <c r="I7" s="13"/>
      <c r="J7" s="13"/>
      <c r="K7" s="13"/>
    </row>
    <row r="8" spans="1:15" s="1" customFormat="1" ht="18" customHeight="1" x14ac:dyDescent="0.15">
      <c r="A8" s="6" t="s">
        <v>26</v>
      </c>
      <c r="B8" s="7">
        <v>4105.2000000000007</v>
      </c>
      <c r="C8" s="8"/>
      <c r="D8" s="21"/>
      <c r="E8" s="8">
        <f>$C$29</f>
        <v>-0.27</v>
      </c>
      <c r="F8" s="22"/>
      <c r="G8" s="22">
        <f t="shared" ref="G8:G19" si="0">B8*F8</f>
        <v>0</v>
      </c>
      <c r="H8" s="23">
        <f t="shared" ref="H8:H19" si="1">INT(C8+G8)</f>
        <v>0</v>
      </c>
      <c r="I8" s="14"/>
      <c r="J8" s="14"/>
      <c r="K8" s="15"/>
    </row>
    <row r="9" spans="1:15" s="1" customFormat="1" ht="18" customHeight="1" x14ac:dyDescent="0.15">
      <c r="A9" s="6" t="s">
        <v>27</v>
      </c>
      <c r="B9" s="7">
        <v>6175.4000000000005</v>
      </c>
      <c r="C9" s="8"/>
      <c r="D9" s="21"/>
      <c r="E9" s="8">
        <f t="shared" ref="E9:E19" si="2">$C$29</f>
        <v>-0.27</v>
      </c>
      <c r="F9" s="22"/>
      <c r="G9" s="22">
        <f t="shared" si="0"/>
        <v>0</v>
      </c>
      <c r="H9" s="23">
        <f t="shared" si="1"/>
        <v>0</v>
      </c>
      <c r="I9" s="14"/>
      <c r="J9" s="14"/>
      <c r="K9" s="15"/>
    </row>
    <row r="10" spans="1:15" s="1" customFormat="1" ht="18" customHeight="1" x14ac:dyDescent="0.15">
      <c r="A10" s="6" t="s">
        <v>28</v>
      </c>
      <c r="B10" s="7">
        <v>9444.6</v>
      </c>
      <c r="C10" s="8"/>
      <c r="D10" s="21"/>
      <c r="E10" s="8">
        <f t="shared" si="2"/>
        <v>-0.27</v>
      </c>
      <c r="F10" s="22"/>
      <c r="G10" s="22">
        <f t="shared" si="0"/>
        <v>0</v>
      </c>
      <c r="H10" s="23">
        <f t="shared" si="1"/>
        <v>0</v>
      </c>
      <c r="I10" s="14"/>
      <c r="J10" s="14"/>
      <c r="K10" s="15"/>
    </row>
    <row r="11" spans="1:15" s="1" customFormat="1" ht="18" customHeight="1" x14ac:dyDescent="0.15">
      <c r="A11" s="6" t="s">
        <v>29</v>
      </c>
      <c r="B11" s="7">
        <v>14697.1</v>
      </c>
      <c r="C11" s="8"/>
      <c r="D11" s="21"/>
      <c r="E11" s="8">
        <f t="shared" si="2"/>
        <v>-0.27</v>
      </c>
      <c r="F11" s="22"/>
      <c r="G11" s="22">
        <f t="shared" si="0"/>
        <v>0</v>
      </c>
      <c r="H11" s="23">
        <f t="shared" si="1"/>
        <v>0</v>
      </c>
      <c r="I11" s="14"/>
      <c r="J11" s="14"/>
      <c r="K11" s="15"/>
    </row>
    <row r="12" spans="1:15" s="1" customFormat="1" ht="18" customHeight="1" x14ac:dyDescent="0.15">
      <c r="A12" s="6" t="s">
        <v>30</v>
      </c>
      <c r="B12" s="7">
        <v>12174.800000000001</v>
      </c>
      <c r="C12" s="8"/>
      <c r="D12" s="21"/>
      <c r="E12" s="8">
        <f t="shared" si="2"/>
        <v>-0.27</v>
      </c>
      <c r="F12" s="22"/>
      <c r="G12" s="22">
        <f t="shared" si="0"/>
        <v>0</v>
      </c>
      <c r="H12" s="23">
        <f t="shared" si="1"/>
        <v>0</v>
      </c>
      <c r="I12" s="14"/>
      <c r="J12" s="14"/>
      <c r="K12" s="15"/>
    </row>
    <row r="13" spans="1:15" s="1" customFormat="1" ht="18" customHeight="1" x14ac:dyDescent="0.15">
      <c r="A13" s="6" t="s">
        <v>31</v>
      </c>
      <c r="B13" s="7">
        <v>12668.7</v>
      </c>
      <c r="C13" s="8"/>
      <c r="D13" s="21"/>
      <c r="E13" s="8">
        <f t="shared" si="2"/>
        <v>-0.27</v>
      </c>
      <c r="F13" s="22"/>
      <c r="G13" s="22">
        <f t="shared" si="0"/>
        <v>0</v>
      </c>
      <c r="H13" s="23">
        <f t="shared" si="1"/>
        <v>0</v>
      </c>
      <c r="I13" s="14"/>
      <c r="J13" s="14"/>
      <c r="K13" s="15"/>
    </row>
    <row r="14" spans="1:15" s="1" customFormat="1" ht="18" customHeight="1" x14ac:dyDescent="0.15">
      <c r="A14" s="6" t="s">
        <v>32</v>
      </c>
      <c r="B14" s="7">
        <v>6894.8</v>
      </c>
      <c r="C14" s="8"/>
      <c r="D14" s="21"/>
      <c r="E14" s="8">
        <f t="shared" si="2"/>
        <v>-0.27</v>
      </c>
      <c r="F14" s="22"/>
      <c r="G14" s="22">
        <f t="shared" si="0"/>
        <v>0</v>
      </c>
      <c r="H14" s="23">
        <f t="shared" si="1"/>
        <v>0</v>
      </c>
      <c r="I14" s="14"/>
      <c r="J14" s="14"/>
      <c r="K14" s="15"/>
    </row>
    <row r="15" spans="1:15" s="1" customFormat="1" ht="18" customHeight="1" x14ac:dyDescent="0.15">
      <c r="A15" s="6" t="s">
        <v>33</v>
      </c>
      <c r="B15" s="7">
        <v>6141.3</v>
      </c>
      <c r="C15" s="8"/>
      <c r="D15" s="21"/>
      <c r="E15" s="8">
        <f t="shared" si="2"/>
        <v>-0.27</v>
      </c>
      <c r="F15" s="22"/>
      <c r="G15" s="22">
        <f t="shared" si="0"/>
        <v>0</v>
      </c>
      <c r="H15" s="23">
        <f t="shared" si="1"/>
        <v>0</v>
      </c>
      <c r="I15" s="14"/>
      <c r="J15" s="14"/>
      <c r="K15" s="15"/>
    </row>
    <row r="16" spans="1:15" s="1" customFormat="1" ht="18" customHeight="1" x14ac:dyDescent="0.15">
      <c r="A16" s="6" t="s">
        <v>34</v>
      </c>
      <c r="B16" s="7">
        <v>9311.5</v>
      </c>
      <c r="C16" s="8"/>
      <c r="D16" s="21"/>
      <c r="E16" s="8">
        <f t="shared" si="2"/>
        <v>-0.27</v>
      </c>
      <c r="F16" s="22"/>
      <c r="G16" s="22">
        <f t="shared" si="0"/>
        <v>0</v>
      </c>
      <c r="H16" s="23">
        <f t="shared" si="1"/>
        <v>0</v>
      </c>
      <c r="I16" s="14"/>
      <c r="J16" s="14"/>
      <c r="K16" s="15"/>
    </row>
    <row r="17" spans="1:14" s="1" customFormat="1" ht="18" customHeight="1" x14ac:dyDescent="0.15">
      <c r="A17" s="6" t="s">
        <v>35</v>
      </c>
      <c r="B17" s="7">
        <v>10155.200000000001</v>
      </c>
      <c r="C17" s="8"/>
      <c r="D17" s="21"/>
      <c r="E17" s="8">
        <f t="shared" si="2"/>
        <v>-0.27</v>
      </c>
      <c r="F17" s="22"/>
      <c r="G17" s="22">
        <f t="shared" si="0"/>
        <v>0</v>
      </c>
      <c r="H17" s="23">
        <f t="shared" si="1"/>
        <v>0</v>
      </c>
      <c r="I17" s="14"/>
      <c r="J17" s="14"/>
      <c r="K17" s="15"/>
    </row>
    <row r="18" spans="1:14" s="1" customFormat="1" ht="18" customHeight="1" x14ac:dyDescent="0.15">
      <c r="A18" s="6" t="s">
        <v>36</v>
      </c>
      <c r="B18" s="7">
        <v>8296.2000000000007</v>
      </c>
      <c r="C18" s="8"/>
      <c r="D18" s="21"/>
      <c r="E18" s="8">
        <f t="shared" si="2"/>
        <v>-0.27</v>
      </c>
      <c r="F18" s="22"/>
      <c r="G18" s="22">
        <f t="shared" si="0"/>
        <v>0</v>
      </c>
      <c r="H18" s="23">
        <f t="shared" si="1"/>
        <v>0</v>
      </c>
      <c r="I18" s="14"/>
      <c r="J18" s="14"/>
      <c r="K18" s="15"/>
    </row>
    <row r="19" spans="1:14" s="1" customFormat="1" ht="18" customHeight="1" thickBot="1" x14ac:dyDescent="0.2">
      <c r="A19" s="6" t="s">
        <v>37</v>
      </c>
      <c r="B19" s="7">
        <v>6204.0000000000009</v>
      </c>
      <c r="C19" s="8"/>
      <c r="D19" s="21"/>
      <c r="E19" s="8">
        <f t="shared" si="2"/>
        <v>-0.27</v>
      </c>
      <c r="F19" s="22"/>
      <c r="G19" s="22">
        <f t="shared" si="0"/>
        <v>0</v>
      </c>
      <c r="H19" s="28">
        <f t="shared" si="1"/>
        <v>0</v>
      </c>
      <c r="I19" s="14"/>
      <c r="J19" s="14"/>
      <c r="K19" s="15"/>
    </row>
    <row r="20" spans="1:14" s="1" customFormat="1" ht="26.25" customHeight="1" thickBot="1" x14ac:dyDescent="0.2">
      <c r="A20" s="30" t="s">
        <v>0</v>
      </c>
      <c r="B20" s="7">
        <f>SUM(B8:B19)</f>
        <v>106268.8</v>
      </c>
      <c r="C20" s="7">
        <f>SUM(C8:C19)</f>
        <v>0</v>
      </c>
      <c r="D20" s="18"/>
      <c r="E20" s="18"/>
      <c r="F20" s="19"/>
      <c r="G20" s="27">
        <f>SUM(G8:G19)</f>
        <v>0</v>
      </c>
      <c r="H20" s="29">
        <f>SUM(H8:H19)</f>
        <v>0</v>
      </c>
      <c r="I20" s="24" t="s">
        <v>23</v>
      </c>
      <c r="J20" s="16"/>
      <c r="K20" s="17"/>
    </row>
    <row r="21" spans="1:14" s="1" customFormat="1" ht="21" customHeight="1" thickBot="1" x14ac:dyDescent="0.2">
      <c r="A21" s="4"/>
      <c r="B21" s="5"/>
      <c r="H21" s="26" t="s">
        <v>1</v>
      </c>
    </row>
    <row r="22" spans="1:14" s="1" customFormat="1" ht="37.5" customHeight="1" thickBot="1" x14ac:dyDescent="0.2">
      <c r="G22" s="1" t="s">
        <v>22</v>
      </c>
      <c r="H22" s="9"/>
      <c r="I22" s="1" t="s">
        <v>2</v>
      </c>
    </row>
    <row r="23" spans="1:14" ht="36" customHeight="1" x14ac:dyDescent="0.15">
      <c r="G23" s="41" t="s">
        <v>21</v>
      </c>
      <c r="H23" s="41"/>
      <c r="N23" s="1"/>
    </row>
    <row r="24" spans="1:14" x14ac:dyDescent="0.15">
      <c r="A24" s="1" t="s">
        <v>13</v>
      </c>
      <c r="N24" s="1"/>
    </row>
    <row r="25" spans="1:14" x14ac:dyDescent="0.15">
      <c r="A25" s="39" t="s">
        <v>24</v>
      </c>
      <c r="B25" s="39"/>
      <c r="C25" s="39"/>
      <c r="D25" s="39"/>
      <c r="E25" s="39"/>
      <c r="F25" s="39"/>
      <c r="G25" s="39"/>
      <c r="H25" s="39"/>
      <c r="N25" s="1"/>
    </row>
    <row r="26" spans="1:14" x14ac:dyDescent="0.15">
      <c r="A26" s="39" t="s">
        <v>18</v>
      </c>
      <c r="B26" s="39"/>
      <c r="C26" s="39"/>
      <c r="D26" s="39"/>
      <c r="E26" s="39"/>
      <c r="F26" s="39"/>
      <c r="G26" s="39"/>
      <c r="H26" s="39"/>
      <c r="N26" s="1"/>
    </row>
    <row r="27" spans="1:14" x14ac:dyDescent="0.15">
      <c r="A27" s="39" t="s">
        <v>19</v>
      </c>
      <c r="B27" s="39"/>
      <c r="C27" s="39"/>
      <c r="D27" s="39"/>
      <c r="E27" s="39"/>
      <c r="F27" s="39"/>
      <c r="G27" s="39"/>
      <c r="H27" s="39"/>
      <c r="N27" s="1"/>
    </row>
    <row r="28" spans="1:14" x14ac:dyDescent="0.15">
      <c r="A28" s="39" t="s">
        <v>39</v>
      </c>
      <c r="B28" s="39"/>
      <c r="C28" s="39"/>
      <c r="D28" s="39"/>
      <c r="E28" s="39"/>
      <c r="F28" s="39"/>
      <c r="G28" s="39"/>
      <c r="H28" s="39"/>
      <c r="N28" s="1"/>
    </row>
    <row r="29" spans="1:14" x14ac:dyDescent="0.15">
      <c r="A29" s="1" t="s">
        <v>38</v>
      </c>
      <c r="C29" s="31">
        <v>-0.27</v>
      </c>
    </row>
  </sheetData>
  <mergeCells count="11">
    <mergeCell ref="A26:H26"/>
    <mergeCell ref="A27:H27"/>
    <mergeCell ref="A28:H28"/>
    <mergeCell ref="B5:B6"/>
    <mergeCell ref="A5:A7"/>
    <mergeCell ref="G23:H23"/>
    <mergeCell ref="D1:F1"/>
    <mergeCell ref="D5:G5"/>
    <mergeCell ref="H5:H6"/>
    <mergeCell ref="C5:C6"/>
    <mergeCell ref="A25:H2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 香代子</dc:creator>
  <cp:lastModifiedBy>kyoubun2023-05</cp:lastModifiedBy>
  <cp:lastPrinted>2025-12-11T08:15:42Z</cp:lastPrinted>
  <dcterms:created xsi:type="dcterms:W3CDTF">2018-02-01T11:55:28Z</dcterms:created>
  <dcterms:modified xsi:type="dcterms:W3CDTF">2025-12-11T08:15:43Z</dcterms:modified>
</cp:coreProperties>
</file>